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SMI\CSRM\Projects\ACTIVE\COBDATA2 COB database\Side projects\Resettlement\Package for publication\"/>
    </mc:Choice>
  </mc:AlternateContent>
  <bookViews>
    <workbookView xWindow="-105" yWindow="-105" windowWidth="23250" windowHeight="12540" firstSheet="5" activeTab="5"/>
  </bookViews>
  <sheets>
    <sheet name="CurrenCost per HH-average-pivot" sheetId="25" r:id="rId1"/>
    <sheet name="ICMM -region- date" sheetId="26" r:id="rId2"/>
    <sheet name="CurrenCostHH3" sheetId="27" r:id="rId3"/>
    <sheet name="PublicPlan-region-date" sheetId="28" r:id="rId4"/>
    <sheet name="IFC-RAP-Publicplan" sheetId="29" r:id="rId5"/>
    <sheet name="MiningResettlementDataset2019" sheetId="1" r:id="rId6"/>
  </sheets>
  <definedNames>
    <definedName name="_xlnm._FilterDatabase" localSheetId="5" hidden="1">MiningResettlementDataset2019!$S$1:$S$271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pivotCaches>
    <pivotCache cacheId="0" r:id="rId7"/>
    <pivotCache cacheId="1" r:id="rId8"/>
    <pivotCache cacheId="2" r:id="rId9"/>
    <pivotCache cacheId="3" r:id="rId10"/>
    <pivotCache cacheId="4" r:id="rId11"/>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129" i="1" l="1"/>
  <c r="X128" i="1"/>
  <c r="X127" i="1"/>
  <c r="X126" i="1"/>
  <c r="X21" i="1"/>
  <c r="X84" i="1"/>
  <c r="X44" i="1"/>
  <c r="X43" i="1"/>
  <c r="X42" i="1"/>
  <c r="X82" i="1"/>
  <c r="X97" i="1"/>
  <c r="X96" i="1"/>
  <c r="X143" i="1"/>
  <c r="X142" i="1"/>
  <c r="X161" i="1"/>
  <c r="X160" i="1"/>
  <c r="X159" i="1"/>
  <c r="X158" i="1"/>
  <c r="X157" i="1"/>
  <c r="X156" i="1"/>
  <c r="X186" i="1"/>
  <c r="X185" i="1"/>
  <c r="X184" i="1"/>
  <c r="X183" i="1"/>
  <c r="X182" i="1"/>
  <c r="X181" i="1"/>
  <c r="X180" i="1"/>
  <c r="X179" i="1"/>
  <c r="X178" i="1"/>
  <c r="X57" i="1"/>
  <c r="X56" i="1"/>
  <c r="X55" i="1"/>
  <c r="X67" i="1"/>
  <c r="X66" i="1"/>
  <c r="X65" i="1"/>
  <c r="X64" i="1"/>
  <c r="X164" i="1"/>
  <c r="X240" i="1"/>
  <c r="X102" i="1"/>
  <c r="X133" i="1"/>
  <c r="X132" i="1"/>
  <c r="X131" i="1"/>
  <c r="X41" i="1"/>
  <c r="X40" i="1"/>
  <c r="X39" i="1"/>
  <c r="X38" i="1"/>
  <c r="X37" i="1"/>
  <c r="X36" i="1"/>
  <c r="X154" i="1"/>
  <c r="X70" i="1"/>
  <c r="X69" i="1"/>
  <c r="X68" i="1"/>
  <c r="X58" i="1"/>
  <c r="X32" i="1"/>
  <c r="X31" i="1"/>
  <c r="X30" i="1"/>
  <c r="X29" i="1"/>
  <c r="X28" i="1"/>
  <c r="X27" i="1"/>
  <c r="X26" i="1"/>
  <c r="X239" i="1"/>
  <c r="X238" i="1"/>
  <c r="X237" i="1"/>
  <c r="X236" i="1"/>
  <c r="X235" i="1"/>
  <c r="X234" i="1"/>
  <c r="X233" i="1"/>
  <c r="X232" i="1"/>
  <c r="X231" i="1"/>
  <c r="X215" i="1"/>
  <c r="X109" i="1"/>
  <c r="X108" i="1"/>
  <c r="X95" i="1"/>
  <c r="X34" i="1"/>
  <c r="X49" i="1"/>
  <c r="X48" i="1"/>
  <c r="X47" i="1"/>
  <c r="X46" i="1"/>
  <c r="X45" i="1"/>
  <c r="X100" i="1"/>
  <c r="X204" i="1"/>
  <c r="X118" i="1"/>
  <c r="X117" i="1"/>
  <c r="X116" i="1"/>
  <c r="X115" i="1"/>
  <c r="X149" i="1"/>
  <c r="X148" i="1"/>
  <c r="X104" i="1"/>
  <c r="X103" i="1"/>
  <c r="X141" i="1"/>
  <c r="X83" i="1"/>
  <c r="X92" i="1"/>
  <c r="X155" i="1"/>
  <c r="X163" i="1"/>
  <c r="X153" i="1"/>
  <c r="X152" i="1"/>
  <c r="X151" i="1"/>
  <c r="X99" i="1"/>
  <c r="X98" i="1"/>
  <c r="X203" i="1"/>
  <c r="X202" i="1"/>
  <c r="X230" i="1"/>
  <c r="X166" i="1"/>
  <c r="X19" i="1"/>
  <c r="X18" i="1"/>
  <c r="X17" i="1"/>
  <c r="X16" i="1"/>
  <c r="X15" i="1"/>
  <c r="X14" i="1"/>
  <c r="X13" i="1"/>
  <c r="X12" i="1"/>
  <c r="X11" i="1"/>
  <c r="X10" i="1"/>
  <c r="X229" i="1"/>
  <c r="X228" i="1"/>
  <c r="X227" i="1"/>
  <c r="X226" i="1"/>
  <c r="X225" i="1"/>
  <c r="X224" i="1"/>
  <c r="X223" i="1"/>
  <c r="X222" i="1"/>
  <c r="X221" i="1"/>
  <c r="X220" i="1"/>
  <c r="X54" i="1"/>
  <c r="X53" i="1"/>
  <c r="X52" i="1"/>
  <c r="X51" i="1"/>
  <c r="X50" i="1"/>
  <c r="X9" i="1"/>
  <c r="X8" i="1"/>
  <c r="X7" i="1"/>
  <c r="X6" i="1"/>
  <c r="X5" i="1"/>
  <c r="X61" i="1"/>
  <c r="X60" i="1"/>
  <c r="X201" i="1"/>
  <c r="X188" i="1"/>
  <c r="X187" i="1"/>
  <c r="X200" i="1"/>
  <c r="X199" i="1"/>
  <c r="X165" i="1"/>
  <c r="X35" i="1"/>
  <c r="X144" i="1"/>
  <c r="X101" i="1"/>
  <c r="X76" i="1"/>
  <c r="X75" i="1"/>
  <c r="X74" i="1"/>
  <c r="X73" i="1"/>
  <c r="X72" i="1"/>
  <c r="X214" i="1"/>
  <c r="X213" i="1"/>
  <c r="X212" i="1"/>
  <c r="X211" i="1"/>
  <c r="X210" i="1"/>
  <c r="X209" i="1"/>
  <c r="X208" i="1"/>
  <c r="X207" i="1"/>
  <c r="X206" i="1"/>
  <c r="X205" i="1"/>
  <c r="X195" i="1"/>
  <c r="X194" i="1"/>
  <c r="X193" i="1"/>
  <c r="X192" i="1"/>
  <c r="X191" i="1"/>
  <c r="X167" i="1"/>
  <c r="X71" i="1"/>
  <c r="X4" i="1"/>
  <c r="X3" i="1"/>
  <c r="X2" i="1"/>
  <c r="X20" i="1"/>
  <c r="X25" i="1"/>
  <c r="X24" i="1"/>
  <c r="X23" i="1"/>
  <c r="X176" i="1"/>
  <c r="X175" i="1"/>
  <c r="X174" i="1"/>
  <c r="X173" i="1"/>
  <c r="X172" i="1"/>
  <c r="X171" i="1"/>
  <c r="X170" i="1"/>
  <c r="X169" i="1"/>
  <c r="X168" i="1"/>
  <c r="X219" i="1"/>
  <c r="X218" i="1"/>
  <c r="X217" i="1"/>
  <c r="X112" i="1"/>
  <c r="X111" i="1"/>
  <c r="X110" i="1"/>
</calcChain>
</file>

<file path=xl/sharedStrings.xml><?xml version="1.0" encoding="utf-8"?>
<sst xmlns="http://schemas.openxmlformats.org/spreadsheetml/2006/main" count="5640" uniqueCount="1049">
  <si>
    <t>Label</t>
  </si>
  <si>
    <t>Region</t>
  </si>
  <si>
    <t>Mining_Project</t>
  </si>
  <si>
    <t>Affected_Settlements</t>
  </si>
  <si>
    <t>Affected_Settlements_Number</t>
  </si>
  <si>
    <t>Country</t>
  </si>
  <si>
    <t>Project_Owners</t>
  </si>
  <si>
    <t>Project_Owners_Number</t>
  </si>
  <si>
    <t>Commodity</t>
  </si>
  <si>
    <t>Physical_Displacement</t>
  </si>
  <si>
    <t>Economic_Displacement</t>
  </si>
  <si>
    <t>On_Off_Site</t>
  </si>
  <si>
    <t>Lifecycle</t>
  </si>
  <si>
    <t>Source_Displacement</t>
  </si>
  <si>
    <t>ASM</t>
  </si>
  <si>
    <t>Year_Commenced</t>
  </si>
  <si>
    <t>App_Int_Safeguards</t>
  </si>
  <si>
    <t>IFC_Safeguards</t>
  </si>
  <si>
    <t>RAP_Plan_Document</t>
  </si>
  <si>
    <t>Public_Plan_Document</t>
  </si>
  <si>
    <t>Completion_Report</t>
  </si>
  <si>
    <t>Est_No_HH_Resettled</t>
  </si>
  <si>
    <t>Land_Take</t>
  </si>
  <si>
    <t>Sub-saharan Africa</t>
  </si>
  <si>
    <t>Akyem</t>
  </si>
  <si>
    <t>Yayaaso</t>
  </si>
  <si>
    <t>Single</t>
  </si>
  <si>
    <t>Ghana</t>
  </si>
  <si>
    <t>Newmont</t>
  </si>
  <si>
    <t>No</t>
  </si>
  <si>
    <t>Gold</t>
  </si>
  <si>
    <t>Yes</t>
  </si>
  <si>
    <t>On</t>
  </si>
  <si>
    <t>Construction</t>
  </si>
  <si>
    <t>Yaw Tano (Hamlet)</t>
  </si>
  <si>
    <t>Other Hamlets (7)</t>
  </si>
  <si>
    <t>Multiple</t>
  </si>
  <si>
    <t>-9999</t>
  </si>
  <si>
    <t>Southern and Central Asia</t>
  </si>
  <si>
    <t>Anrak Refinery</t>
  </si>
  <si>
    <t>Dharmavaram</t>
  </si>
  <si>
    <t>India</t>
  </si>
  <si>
    <t>Government of Ras Al Khaimah</t>
  </si>
  <si>
    <t>Bauxite</t>
  </si>
  <si>
    <t>Kottapalem</t>
  </si>
  <si>
    <t>G Venkatapuram</t>
  </si>
  <si>
    <t>Americas</t>
  </si>
  <si>
    <t>Antamina</t>
  </si>
  <si>
    <t>Yanacancha Huaripampa Antamina</t>
  </si>
  <si>
    <t>Peru</t>
  </si>
  <si>
    <t>BHP Billiton, Glencore, Teck, Mitsubishi</t>
  </si>
  <si>
    <t>Copper, Zinc</t>
  </si>
  <si>
    <t>Yanacancha Angoraju</t>
  </si>
  <si>
    <t>Neguip</t>
  </si>
  <si>
    <t>Chocopampa</t>
  </si>
  <si>
    <t>La Tranca Fundo Antamina</t>
  </si>
  <si>
    <t>Shaguanga</t>
  </si>
  <si>
    <t>Yanacancha</t>
  </si>
  <si>
    <t>Tucush</t>
  </si>
  <si>
    <t>Xstrata, BHP Billiton, Teck, Mitsubishi</t>
  </si>
  <si>
    <t>Copper</t>
  </si>
  <si>
    <t>Off</t>
  </si>
  <si>
    <t>Baphlimali mine</t>
  </si>
  <si>
    <t>Dom Koral</t>
  </si>
  <si>
    <t>Kendukhunti</t>
  </si>
  <si>
    <t>Ramibeda</t>
  </si>
  <si>
    <t>Basundhara</t>
  </si>
  <si>
    <t>Tiklipada</t>
  </si>
  <si>
    <t>MCL</t>
  </si>
  <si>
    <t>Coal</t>
  </si>
  <si>
    <t>Operation</t>
  </si>
  <si>
    <t>Bharatpur</t>
  </si>
  <si>
    <t>Baideswar</t>
  </si>
  <si>
    <t>Anantabereni</t>
  </si>
  <si>
    <t>Lachhmanpur</t>
  </si>
  <si>
    <t>Benga</t>
  </si>
  <si>
    <t>Mozambique</t>
  </si>
  <si>
    <t>Riversdale</t>
  </si>
  <si>
    <t>South-east Asia</t>
  </si>
  <si>
    <t>Bong Mieu</t>
  </si>
  <si>
    <t>Vietnam</t>
  </si>
  <si>
    <t>Olympic Pacific</t>
  </si>
  <si>
    <t>Oceania</t>
  </si>
  <si>
    <t>Bougainville Copper</t>
  </si>
  <si>
    <t>Moroni</t>
  </si>
  <si>
    <t>Papua New Guinea</t>
  </si>
  <si>
    <t>BCL, Rio Tinto</t>
  </si>
  <si>
    <t>Filer, C (2000)‘Resettlement and Mining in Papua New Guinea’ in Resettlement Policy and Practice in Southeast Asia and the Pacific (Asian Development Bank, Manilla), 65</t>
  </si>
  <si>
    <t>Dapera</t>
  </si>
  <si>
    <t>Piruari</t>
  </si>
  <si>
    <t>Luna</t>
  </si>
  <si>
    <t>Nabokina, Itsimon</t>
  </si>
  <si>
    <t>Porgera</t>
  </si>
  <si>
    <t>SML</t>
  </si>
  <si>
    <t>Placer Dome</t>
  </si>
  <si>
    <t>SML Olanga</t>
  </si>
  <si>
    <t>Barrick Gold</t>
  </si>
  <si>
    <t>Suyan</t>
  </si>
  <si>
    <t>Kaiya</t>
  </si>
  <si>
    <t>Kogai</t>
  </si>
  <si>
    <t>Anawe</t>
  </si>
  <si>
    <t>Yunalama</t>
  </si>
  <si>
    <t>Anawe North</t>
  </si>
  <si>
    <t>Anawe South</t>
  </si>
  <si>
    <t>Lower Apalaka</t>
  </si>
  <si>
    <t>Cerrejon</t>
  </si>
  <si>
    <t>Roche</t>
  </si>
  <si>
    <t>Colombia</t>
  </si>
  <si>
    <t>BHP Billiton, Anglo American, Glencore Xstrata</t>
  </si>
  <si>
    <t>Patilla</t>
  </si>
  <si>
    <t>Chancleta</t>
  </si>
  <si>
    <t>Tamaquito</t>
  </si>
  <si>
    <t>Las Casitas</t>
  </si>
  <si>
    <t>Dingleton</t>
  </si>
  <si>
    <t>South Africa</t>
  </si>
  <si>
    <t>Anglo American</t>
  </si>
  <si>
    <t>Iron Ore</t>
  </si>
  <si>
    <t>Tanzania</t>
  </si>
  <si>
    <t>Didipio</t>
  </si>
  <si>
    <t>Philippines</t>
  </si>
  <si>
    <t>Oceana Gold Corporation</t>
  </si>
  <si>
    <t>Fort Dauphin</t>
  </si>
  <si>
    <t>Madagascar</t>
  </si>
  <si>
    <t>Rio Tinto</t>
  </si>
  <si>
    <t>Mineral Sands</t>
  </si>
  <si>
    <t>Damang</t>
  </si>
  <si>
    <t>Abosso Gold Fields</t>
  </si>
  <si>
    <t>Grasberg</t>
  </si>
  <si>
    <t>New Utekini</t>
  </si>
  <si>
    <t>Indonesia</t>
  </si>
  <si>
    <t>PT Freeport Indonesia</t>
  </si>
  <si>
    <t>Copper, Gold</t>
  </si>
  <si>
    <t>Old Utekini</t>
  </si>
  <si>
    <t>Lignite</t>
  </si>
  <si>
    <t>Gold Ridge</t>
  </si>
  <si>
    <t>Solomon Islands</t>
  </si>
  <si>
    <t>Ross Mining, St Barbara</t>
  </si>
  <si>
    <t>Mine Pit</t>
  </si>
  <si>
    <t>St Barbara</t>
  </si>
  <si>
    <t>Bogoso|Prestea</t>
  </si>
  <si>
    <t>Golden Star</t>
  </si>
  <si>
    <t>Hilson, G. Yakovleva, N. Banchirigah, S (2007) ' 'To Move or not to Move': Reflections on the Resettlement of Artisanal Miners in the Western Region of Ghana' African Affairs 106, 413 - 436.</t>
  </si>
  <si>
    <t>North-east Asia</t>
  </si>
  <si>
    <t>Coal Mining Subsidence Area Huai’nan City</t>
  </si>
  <si>
    <t>Chenxiang</t>
  </si>
  <si>
    <t>China</t>
  </si>
  <si>
    <t>Huai’nan Mining Group Co., Ltd.</t>
  </si>
  <si>
    <t>Closure</t>
  </si>
  <si>
    <t>Datong</t>
  </si>
  <si>
    <t>Ib Valley Coalfield</t>
  </si>
  <si>
    <t>Jharsuguda</t>
  </si>
  <si>
    <t>Jagannath</t>
  </si>
  <si>
    <t>Nakhetrapur</t>
  </si>
  <si>
    <t>Balanda</t>
  </si>
  <si>
    <t>Chandpur</t>
  </si>
  <si>
    <t>Purunia</t>
  </si>
  <si>
    <t>Rakash</t>
  </si>
  <si>
    <t>North-west Europe</t>
  </si>
  <si>
    <t>Jänschwalde</t>
  </si>
  <si>
    <t>Horno</t>
  </si>
  <si>
    <t>Germany</t>
  </si>
  <si>
    <t>Vattenfall AB</t>
  </si>
  <si>
    <t>Haidemühl</t>
  </si>
  <si>
    <t>Kerkwitz</t>
  </si>
  <si>
    <t>Grabko</t>
  </si>
  <si>
    <t>Atterwasch</t>
  </si>
  <si>
    <t>Jincheng Coal Mining Group Co. Ltd (JMC)</t>
  </si>
  <si>
    <t>Jindal Refinery</t>
  </si>
  <si>
    <t>Cheedipalem</t>
  </si>
  <si>
    <t>Jindal South West Holding Limited</t>
  </si>
  <si>
    <t>Chinakandepalli</t>
  </si>
  <si>
    <t>Addateega</t>
  </si>
  <si>
    <t>Rayavanipalem</t>
  </si>
  <si>
    <t>Ammapalem</t>
  </si>
  <si>
    <t>Mettapalem</t>
  </si>
  <si>
    <t>Jincheng Coal Mining</t>
  </si>
  <si>
    <t>Qinzhuang</t>
  </si>
  <si>
    <t>Coal, Methane</t>
  </si>
  <si>
    <t>Yinzhuang</t>
  </si>
  <si>
    <t>Liuzhuang</t>
  </si>
  <si>
    <t>Kusmunda</t>
  </si>
  <si>
    <t>Risdi</t>
  </si>
  <si>
    <t>South Eastern Coalfields Limited</t>
  </si>
  <si>
    <t>Gevra</t>
  </si>
  <si>
    <t>Sonpuri</t>
  </si>
  <si>
    <t>Pali</t>
  </si>
  <si>
    <t>Padaniya</t>
  </si>
  <si>
    <t>Jatraj</t>
  </si>
  <si>
    <t>Amgaon</t>
  </si>
  <si>
    <t>Churail</t>
  </si>
  <si>
    <t>Khodri</t>
  </si>
  <si>
    <t>Khairbawna</t>
  </si>
  <si>
    <t>Bulyanhulu</t>
  </si>
  <si>
    <t>Southern and Eastern Europe</t>
  </si>
  <si>
    <t>Kosovo Power Project</t>
  </si>
  <si>
    <t>Kosovo</t>
  </si>
  <si>
    <t>Government of Kosovo</t>
  </si>
  <si>
    <t>http://allthingsaz.com/wp-content/uploads/2014/04/Final-Draft-Downing-Involuntary-Resettlement-at-KPP-Report-2-14-14.pdf</t>
  </si>
  <si>
    <t>Lihir</t>
  </si>
  <si>
    <t>Putput</t>
  </si>
  <si>
    <t>LGL</t>
  </si>
  <si>
    <t>Kapit (a)</t>
  </si>
  <si>
    <t>Bonikro</t>
  </si>
  <si>
    <t>Cote d'Ivoire</t>
  </si>
  <si>
    <t>Bandamakro</t>
  </si>
  <si>
    <t>La Granja</t>
  </si>
  <si>
    <t>Cambior</t>
  </si>
  <si>
    <t>Study Phase</t>
  </si>
  <si>
    <t>BHPB</t>
  </si>
  <si>
    <t>Mogalakwena</t>
  </si>
  <si>
    <t>Motlhotlo</t>
  </si>
  <si>
    <t>Platinum</t>
  </si>
  <si>
    <t>Las Bambas</t>
  </si>
  <si>
    <t>MMG</t>
  </si>
  <si>
    <t>Sepon</t>
  </si>
  <si>
    <t>Nalou Mai, Samliam</t>
  </si>
  <si>
    <t>Minas Rio</t>
  </si>
  <si>
    <t>Conceição do Mato Dentro</t>
  </si>
  <si>
    <t>Brazil</t>
  </si>
  <si>
    <t>Chinalco Mining Corp.</t>
  </si>
  <si>
    <t>Murowa</t>
  </si>
  <si>
    <t>Zimbabwe</t>
  </si>
  <si>
    <t>Diamonds</t>
  </si>
  <si>
    <t>Yanacocha</t>
  </si>
  <si>
    <t>Newmont, BV</t>
  </si>
  <si>
    <t>Ahafo</t>
  </si>
  <si>
    <t>South Project</t>
  </si>
  <si>
    <t>Amoma Project</t>
  </si>
  <si>
    <t>Subika Mine Pit</t>
  </si>
  <si>
    <t>Ahafo South Expansion Resettlement and Land Access Project</t>
  </si>
  <si>
    <t>Kapit (b)</t>
  </si>
  <si>
    <t>Newcrest</t>
  </si>
  <si>
    <t>Konankro</t>
  </si>
  <si>
    <t>Rohne</t>
  </si>
  <si>
    <t>Mulkwitz</t>
  </si>
  <si>
    <t>Mühlrose</t>
  </si>
  <si>
    <t>Schleife</t>
  </si>
  <si>
    <t>Trebendorf</t>
  </si>
  <si>
    <t>Nui Phao Mining Project</t>
  </si>
  <si>
    <t>Masan Resources</t>
  </si>
  <si>
    <t>Nui Phao Mining Joint Venture Company Ltd (2006) Nui Phao Mining Project: Resettlement Action Plan, Nuiphaovica, 200</t>
  </si>
  <si>
    <t>Nzema</t>
  </si>
  <si>
    <t>Oyu Tolgoi</t>
  </si>
  <si>
    <t>Khanbogd Soum</t>
  </si>
  <si>
    <t>Mongolia</t>
  </si>
  <si>
    <t>Ivanhoe</t>
  </si>
  <si>
    <t>Ivanhoe, Rio Tinto</t>
  </si>
  <si>
    <t>Ok Tedi</t>
  </si>
  <si>
    <t>Ok Tedi Mining Limited (OTML)</t>
  </si>
  <si>
    <t>Pachwara Coalmines Project</t>
  </si>
  <si>
    <t>Sindehri</t>
  </si>
  <si>
    <t>Pachwara</t>
  </si>
  <si>
    <t>Punjab State Power Corporation</t>
  </si>
  <si>
    <t>Amjhari</t>
  </si>
  <si>
    <t>Taljheri</t>
  </si>
  <si>
    <t>Kathaldih</t>
  </si>
  <si>
    <t>Bisunpur</t>
  </si>
  <si>
    <t>Chilgo</t>
  </si>
  <si>
    <t>Dangapara</t>
  </si>
  <si>
    <t>Alubera</t>
  </si>
  <si>
    <t>Panchpatmali mine</t>
  </si>
  <si>
    <t>Amalabadi</t>
  </si>
  <si>
    <t>National Aluminium Company Limited</t>
  </si>
  <si>
    <t>Champapadar</t>
  </si>
  <si>
    <t>Damanjodi</t>
  </si>
  <si>
    <t>Goudaguda</t>
  </si>
  <si>
    <t>Janiguda</t>
  </si>
  <si>
    <t>Marichimala</t>
  </si>
  <si>
    <t>Putsil</t>
  </si>
  <si>
    <t>Phulbari Coal Project</t>
  </si>
  <si>
    <t>Bangladesh</t>
  </si>
  <si>
    <t>Asia Energy Pty Ltd</t>
  </si>
  <si>
    <t>Prodeco</t>
  </si>
  <si>
    <t>Boqueron</t>
  </si>
  <si>
    <t>Glencore, Drummond, Murray Energy</t>
  </si>
  <si>
    <t>El Hatillo</t>
  </si>
  <si>
    <t>Plan Bonito</t>
  </si>
  <si>
    <t>Quellaveco</t>
  </si>
  <si>
    <t>Vizcachas</t>
  </si>
  <si>
    <t>Water Storage</t>
  </si>
  <si>
    <t>Kolubara Lignite 
Basin</t>
  </si>
  <si>
    <t>Vreoci</t>
  </si>
  <si>
    <t>Serbia</t>
  </si>
  <si>
    <t>RB Kolubara</t>
  </si>
  <si>
    <t>Zeoke</t>
  </si>
  <si>
    <t>Little Borak</t>
  </si>
  <si>
    <t>Radljevo</t>
  </si>
  <si>
    <t>Sarbane</t>
  </si>
  <si>
    <t>Medosevac</t>
  </si>
  <si>
    <t>Rosia Montana Gold 
Project</t>
  </si>
  <si>
    <t>Rosia Montana</t>
  </si>
  <si>
    <t>Romania</t>
  </si>
  <si>
    <t>Gabriel Resources, Minvest</t>
  </si>
  <si>
    <t>Gold, Silver</t>
  </si>
  <si>
    <t>Corna</t>
  </si>
  <si>
    <t>Gura Corneii</t>
  </si>
  <si>
    <t>Simandou</t>
  </si>
  <si>
    <t>Guinea</t>
  </si>
  <si>
    <t>Sibovc Mine</t>
  </si>
  <si>
    <t>Hade</t>
  </si>
  <si>
    <t>Kosovo Energy Company</t>
  </si>
  <si>
    <t>Simberi</t>
  </si>
  <si>
    <t>Monum village</t>
  </si>
  <si>
    <t>Talabira</t>
  </si>
  <si>
    <t>Sambalpur</t>
  </si>
  <si>
    <t>Hindalco</t>
  </si>
  <si>
    <t>Tarkwa</t>
  </si>
  <si>
    <t>Goldfields</t>
  </si>
  <si>
    <t>Tetariakhar mine</t>
  </si>
  <si>
    <t>Basiya</t>
  </si>
  <si>
    <t>Central Coalfields Limited</t>
  </si>
  <si>
    <t>Nagara</t>
  </si>
  <si>
    <t>Jala</t>
  </si>
  <si>
    <t>Pindarkom</t>
  </si>
  <si>
    <t>Tagebau Garzweiler</t>
  </si>
  <si>
    <t>Immerath</t>
  </si>
  <si>
    <t>RWE AG</t>
  </si>
  <si>
    <t>Pesch</t>
  </si>
  <si>
    <t>Luetzerath</t>
  </si>
  <si>
    <t>Teberebie Village</t>
  </si>
  <si>
    <t>Pooley, J (2002) Resettlement Action Plan: Teberebie South East Waste Rock Dump, Gold Field Ghana (GFG)</t>
  </si>
  <si>
    <t>Scattered Hamlets (a)</t>
  </si>
  <si>
    <t>Iduapriem MLA</t>
  </si>
  <si>
    <t>Scattered Hamlets (b)</t>
  </si>
  <si>
    <t>Pumpside Village</t>
  </si>
  <si>
    <t>Nsuekyir Village</t>
  </si>
  <si>
    <t>Diwobrekrom (b)</t>
  </si>
  <si>
    <t>Nkwantakrom MLA(c)</t>
  </si>
  <si>
    <t>South East Waste Rock Dump</t>
  </si>
  <si>
    <t>Tintaya</t>
  </si>
  <si>
    <t>Tintaya Marquiri</t>
  </si>
  <si>
    <t>Glencore</t>
  </si>
  <si>
    <t>Alto</t>
  </si>
  <si>
    <t>Bajo Huancané</t>
  </si>
  <si>
    <t>Huano Huano</t>
  </si>
  <si>
    <t>Alto Huarca</t>
  </si>
  <si>
    <t>Toromocho</t>
  </si>
  <si>
    <t>Morococha</t>
  </si>
  <si>
    <t>Chinalco</t>
  </si>
  <si>
    <t>Glencore Xstrata</t>
  </si>
  <si>
    <t>Tolukuma</t>
  </si>
  <si>
    <t>Dome Resources</t>
  </si>
  <si>
    <t>Twickenham</t>
  </si>
  <si>
    <t>Synergy Global Consulting (2013) Resettlement Action Plan Developed for Anglo American Platinum, Twickenham Mine, AngloAmerican, 24</t>
  </si>
  <si>
    <t>Thach Khe</t>
  </si>
  <si>
    <t>Thach Dinh</t>
  </si>
  <si>
    <t>Thach Khe Joint Stock Company</t>
  </si>
  <si>
    <t>Vo, Thi Phuong Mai (2013). Government-managed resettlement in Vietnam: structure, participation and impoverishment risks in the case of the Thach Khe iron ore mine PhD Thesis, Centre for Social Responsibility in Mining, The University of Queensland.</t>
  </si>
  <si>
    <t>Welzow II:</t>
  </si>
  <si>
    <t>Proschim</t>
  </si>
  <si>
    <t>Lindenfeldt</t>
  </si>
  <si>
    <t>Welzow</t>
  </si>
  <si>
    <t>Yekepa</t>
  </si>
  <si>
    <t>Liberia</t>
  </si>
  <si>
    <t>Arcelor Mittal</t>
  </si>
  <si>
    <t>Year_permitted</t>
  </si>
  <si>
    <t>Headquarters_location</t>
  </si>
  <si>
    <t>Years_into_LOM</t>
  </si>
  <si>
    <t>Australia</t>
  </si>
  <si>
    <t>USA</t>
  </si>
  <si>
    <t>United Kingdom</t>
  </si>
  <si>
    <t>Australia, Switzerland, Canada, Japan</t>
  </si>
  <si>
    <t>United Kingdom, Australia</t>
  </si>
  <si>
    <t>Australia, United Kingdom, Switzerland</t>
  </si>
  <si>
    <t>Canada</t>
  </si>
  <si>
    <t>USA, Peru</t>
  </si>
  <si>
    <t>Serba</t>
  </si>
  <si>
    <t>Rabindra Garada. 2015. Coal Mining Environment and Health Problems: A Case of MCL affected Households at Talcher, Odisha (India). IOSR Journal Of Humanities And Social Science (IOSR-JHSS)
Volume 20, Issue 5, Ver. 1. http://www.iosrjournals.org/iosr-jhss/papers/Vol20-issue5/Version-1/L020518998.pdf and Naredndra Jha. 2015. Coal Miing and Rural ecology. http://ethesis.nitrkl.ac.in/6734/1/Coal_Mining_Jha_2015.pdf</t>
  </si>
  <si>
    <t>MMG Las Bambas factsheet http://www.mmg.com/en/Our-Operations/Mining-operations/Las-Bambas.aspx and Minera Las Bambas http://www.mmg.com/en/Investors-and-Media/Reports-and-Presentations/~/media/Reports%20and%20Presentations/Presentations/2017/170920_Perumin_presentation_final.pdf</t>
  </si>
  <si>
    <t>Nochten II</t>
  </si>
  <si>
    <t>Oyu Tolgoi, ‘Section D: Environmental and Social Construction Management Plans’ in Project Environmental and Social Impact Assessment, Chapter D15: Resettlement Action Plan and Development of Oyu Togloi Mine http://www.baeconomics.com.au/wp-content/uploads/2011/03/OT-EIA-Book-for-Web-with-cover.pdf</t>
  </si>
  <si>
    <t>Brooks, L (2015) Occassional Paper. https://www.csrm.uq.edu.au/publications/learning-from-resettlement-anglo-american-s-resettlement-working-group and London Mining Network. 2017. Briefing on 
Anglo American’s Minas Rio iron ore 
mine in Brazil. http://londonminingnetwork.org/2017/07/briefing-on-anglo-americans-minas-rio-iron-ore-mine-in-brazil/</t>
  </si>
  <si>
    <t>Oyu Tolgoi, ‘Section D: Environmental and Social Construction Management Plans’ in Project Environmental and Social Impact Assessment, Chapter D15: Resettlement Action Plan and Development of Oyu Togloi Mine http://www.baeconomics.com.au/wp-content/upload and Oyu Tolgoi Technical Report http://www.turquoisehill.com/i/pdf/2016-10-tr-trq-r77gvc.pdf</t>
  </si>
  <si>
    <t>Magnis Resources</t>
  </si>
  <si>
    <t>Graphite</t>
  </si>
  <si>
    <t>Ruangwa</t>
  </si>
  <si>
    <t xml:space="preserve">Nachu </t>
  </si>
  <si>
    <t>San Cristobal</t>
  </si>
  <si>
    <t>Culpina K</t>
  </si>
  <si>
    <t>Vila Vila</t>
  </si>
  <si>
    <t>Rio Grande</t>
  </si>
  <si>
    <t>Bolivia</t>
  </si>
  <si>
    <t>Sumitomo Corporation</t>
  </si>
  <si>
    <t>Japan</t>
  </si>
  <si>
    <t>Jänschwalde-Nord</t>
  </si>
  <si>
    <t>Rosia Montana Gold  Project</t>
  </si>
  <si>
    <t>Maotsi, Makobakombe, Botshabelo</t>
  </si>
  <si>
    <t>Makobakombe Village</t>
  </si>
  <si>
    <t>Bamgladesh</t>
  </si>
  <si>
    <t>Switzerland</t>
  </si>
  <si>
    <t>Luxumbourg</t>
  </si>
  <si>
    <t>Rio Tinto, Riversdale</t>
  </si>
  <si>
    <t>Land take is 1325 / 3</t>
  </si>
  <si>
    <t>Iduapriem</t>
  </si>
  <si>
    <t>AngloGold Ashanti</t>
  </si>
  <si>
    <t>Endeavour Mining</t>
  </si>
  <si>
    <t>Kinjor</t>
  </si>
  <si>
    <t>Larjor</t>
  </si>
  <si>
    <t xml:space="preserve">Aureus Mining </t>
  </si>
  <si>
    <t>Aureus Mining</t>
  </si>
  <si>
    <t>Burkina Faso</t>
  </si>
  <si>
    <t>Iamgold</t>
  </si>
  <si>
    <t>Bouly</t>
  </si>
  <si>
    <t>Nordgold</t>
  </si>
  <si>
    <t>Taparko</t>
  </si>
  <si>
    <t>Imiougou</t>
  </si>
  <si>
    <t xml:space="preserve">Bissa </t>
  </si>
  <si>
    <t>Hounde</t>
  </si>
  <si>
    <t>Daapleu</t>
  </si>
  <si>
    <t>Siou</t>
  </si>
  <si>
    <t>Boungou/Natougou</t>
  </si>
  <si>
    <t>Boungou Mine/Natougou Gold deposit</t>
  </si>
  <si>
    <t>Somona, Dangouna</t>
  </si>
  <si>
    <t>Yaramoko</t>
  </si>
  <si>
    <t>Bagassi South</t>
  </si>
  <si>
    <t>Roxgold</t>
  </si>
  <si>
    <t xml:space="preserve">SEMAFO </t>
  </si>
  <si>
    <t xml:space="preserve">55 zone </t>
  </si>
  <si>
    <t xml:space="preserve">Mana </t>
  </si>
  <si>
    <t>Russia</t>
  </si>
  <si>
    <t>Karma (Kao deposit)</t>
  </si>
  <si>
    <t xml:space="preserve">Boulonga </t>
  </si>
  <si>
    <t>Dangouna</t>
  </si>
  <si>
    <t>Avocet</t>
  </si>
  <si>
    <t>Filio</t>
  </si>
  <si>
    <t>Gomde</t>
  </si>
  <si>
    <t xml:space="preserve"> http://www.burkina-emine.com/?page_id=524&amp;lang=fr+ http://www.voiceinthedesert.org.uk/2012/03/19/a-visit-to-avocets-inata-gold-mine/</t>
  </si>
  <si>
    <t>Ambatovy</t>
  </si>
  <si>
    <t>Nickel, Cobalt</t>
  </si>
  <si>
    <t>Vohitrambato, Marovato (created villages)</t>
  </si>
  <si>
    <t xml:space="preserve">Sumitomo, Kores, Sherritt </t>
  </si>
  <si>
    <t>Japan, South Korea, Canada</t>
  </si>
  <si>
    <t>Tangarsi</t>
  </si>
  <si>
    <t>Youga</t>
  </si>
  <si>
    <t>Endeavour</t>
  </si>
  <si>
    <t>Agbaou</t>
  </si>
  <si>
    <t xml:space="preserve">Endeavour </t>
  </si>
  <si>
    <t>Endeavour, SODEMI</t>
  </si>
  <si>
    <t>Agbaou area</t>
  </si>
  <si>
    <t>Edikan Gold Mine</t>
  </si>
  <si>
    <t>Perseus</t>
  </si>
  <si>
    <t>https://ejatlas.org/conflict/forced-and-violent-evictions-in-siguiri-for-anglogold-ashanti-gold-mine-northeastern-guinea</t>
  </si>
  <si>
    <t>Kintinian/Area1</t>
  </si>
  <si>
    <t>Siguiri/Seguelen</t>
  </si>
  <si>
    <t xml:space="preserve">No </t>
  </si>
  <si>
    <t>Eastern pits, Esuajah North</t>
  </si>
  <si>
    <t>Kibali</t>
  </si>
  <si>
    <t>Randgold, AngloGold Ashanti</t>
  </si>
  <si>
    <t>Kokiza</t>
  </si>
  <si>
    <t xml:space="preserve">Kokiza </t>
  </si>
  <si>
    <t>Gorumbwa</t>
  </si>
  <si>
    <t>Azambi</t>
  </si>
  <si>
    <t>Mali</t>
  </si>
  <si>
    <t>Domba</t>
  </si>
  <si>
    <t>Morila</t>
  </si>
  <si>
    <t>Randgold, AngloGold Ashanti, State of Mali</t>
  </si>
  <si>
    <t>Namoya</t>
  </si>
  <si>
    <t>Gold, Silver, Copper</t>
  </si>
  <si>
    <t>Zinc, Lead, Silver</t>
  </si>
  <si>
    <t>United Kingdom, South Africa</t>
  </si>
  <si>
    <t>United Kingdom, South Africa, Mali</t>
  </si>
  <si>
    <t>United Kingdom, Cote d'Ivoire</t>
  </si>
  <si>
    <t>AKYE01</t>
  </si>
  <si>
    <t>AKYE02</t>
  </si>
  <si>
    <t>AKYE03</t>
  </si>
  <si>
    <t>ANRA01</t>
  </si>
  <si>
    <t>ANRA02</t>
  </si>
  <si>
    <t>ANRA03</t>
  </si>
  <si>
    <t>ANTA01</t>
  </si>
  <si>
    <t>ANTA02</t>
  </si>
  <si>
    <t>ANTA03</t>
  </si>
  <si>
    <t>ANTA04</t>
  </si>
  <si>
    <t>ANTA05</t>
  </si>
  <si>
    <t>ANTA06</t>
  </si>
  <si>
    <t>ANTA07</t>
  </si>
  <si>
    <t>ANTA08</t>
  </si>
  <si>
    <t>ANTA09</t>
  </si>
  <si>
    <t>BAPH01</t>
  </si>
  <si>
    <t>BAPH02</t>
  </si>
  <si>
    <t>BAPH03</t>
  </si>
  <si>
    <t>BASU01</t>
  </si>
  <si>
    <t>BHAR01</t>
  </si>
  <si>
    <t>BHAR02</t>
  </si>
  <si>
    <t>BHAR03</t>
  </si>
  <si>
    <t>BENG01</t>
  </si>
  <si>
    <t>BONG01</t>
  </si>
  <si>
    <t>BOUG01</t>
  </si>
  <si>
    <t>BOUG02</t>
  </si>
  <si>
    <t>BOUG03</t>
  </si>
  <si>
    <t>BOUG04</t>
  </si>
  <si>
    <t>BOUG05</t>
  </si>
  <si>
    <t>PORG01</t>
  </si>
  <si>
    <t>PORG02</t>
  </si>
  <si>
    <t>PORG03</t>
  </si>
  <si>
    <t>PORG04</t>
  </si>
  <si>
    <t>PORG05</t>
  </si>
  <si>
    <t>PORG06</t>
  </si>
  <si>
    <t>PORG07</t>
  </si>
  <si>
    <t>PORG08</t>
  </si>
  <si>
    <t>PORG09</t>
  </si>
  <si>
    <t>PORG10</t>
  </si>
  <si>
    <t>CERR01</t>
  </si>
  <si>
    <t>CERR02</t>
  </si>
  <si>
    <t>CERR03</t>
  </si>
  <si>
    <t>CERR04</t>
  </si>
  <si>
    <t>CERR05</t>
  </si>
  <si>
    <t>Sishen</t>
  </si>
  <si>
    <t>SISH01</t>
  </si>
  <si>
    <t>DIDI01</t>
  </si>
  <si>
    <t>FORT01</t>
  </si>
  <si>
    <t>DAMA01</t>
  </si>
  <si>
    <t>GRAS01</t>
  </si>
  <si>
    <t>GRAS02</t>
  </si>
  <si>
    <t>GOLD01</t>
  </si>
  <si>
    <t>GOLD02</t>
  </si>
  <si>
    <t>BOGO01</t>
  </si>
  <si>
    <t>JAGA01</t>
  </si>
  <si>
    <t>JAGA02</t>
  </si>
  <si>
    <t>JAGA03</t>
  </si>
  <si>
    <t>JAGA04</t>
  </si>
  <si>
    <t>JAGA05</t>
  </si>
  <si>
    <t>JANS01</t>
  </si>
  <si>
    <t>JANS02</t>
  </si>
  <si>
    <t>JANS03</t>
  </si>
  <si>
    <t>JANS04</t>
  </si>
  <si>
    <t>JANS05</t>
  </si>
  <si>
    <t>JIND01</t>
  </si>
  <si>
    <t>JIND02</t>
  </si>
  <si>
    <t>JIND03</t>
  </si>
  <si>
    <t>JIND04</t>
  </si>
  <si>
    <t>JIND05</t>
  </si>
  <si>
    <t>JIND06</t>
  </si>
  <si>
    <t>KUSM01</t>
  </si>
  <si>
    <t>KUSM02</t>
  </si>
  <si>
    <t>KUSM03</t>
  </si>
  <si>
    <t>KUSM04</t>
  </si>
  <si>
    <t>KUSM05</t>
  </si>
  <si>
    <t>KUSM06</t>
  </si>
  <si>
    <t>KUSM07</t>
  </si>
  <si>
    <t>KUSM08</t>
  </si>
  <si>
    <t>KUSM09</t>
  </si>
  <si>
    <t>KUSM10</t>
  </si>
  <si>
    <t>BULY01</t>
  </si>
  <si>
    <t>KOSO01</t>
  </si>
  <si>
    <t>LIHI01</t>
  </si>
  <si>
    <t>LIHI02</t>
  </si>
  <si>
    <t>BONI01</t>
  </si>
  <si>
    <t>BONI02</t>
  </si>
  <si>
    <t>LAGR01</t>
  </si>
  <si>
    <t>LAGR02</t>
  </si>
  <si>
    <t>LAGR03</t>
  </si>
  <si>
    <t>MOGA01</t>
  </si>
  <si>
    <t>LASB01</t>
  </si>
  <si>
    <t>SEPO01</t>
  </si>
  <si>
    <t>MINA01</t>
  </si>
  <si>
    <t>TORO01</t>
  </si>
  <si>
    <t>MURO01</t>
  </si>
  <si>
    <t>MURO02</t>
  </si>
  <si>
    <t>YANA01</t>
  </si>
  <si>
    <t>YANA02</t>
  </si>
  <si>
    <t>AHAF01</t>
  </si>
  <si>
    <t>AHAF02</t>
  </si>
  <si>
    <t>AHAF03</t>
  </si>
  <si>
    <t>AHAF04</t>
  </si>
  <si>
    <t>LIHI03</t>
  </si>
  <si>
    <t>BONI03</t>
  </si>
  <si>
    <t>NOCH01</t>
  </si>
  <si>
    <t>NOCH02</t>
  </si>
  <si>
    <t>NOCH03</t>
  </si>
  <si>
    <t>NOCH04</t>
  </si>
  <si>
    <t>NOCH05</t>
  </si>
  <si>
    <t>NUIP01</t>
  </si>
  <si>
    <t>NZEM01</t>
  </si>
  <si>
    <t>OYUT01</t>
  </si>
  <si>
    <t>OYUT02</t>
  </si>
  <si>
    <t>OKTE01</t>
  </si>
  <si>
    <t>PACH01</t>
  </si>
  <si>
    <t>PACH02</t>
  </si>
  <si>
    <t>PACH03</t>
  </si>
  <si>
    <t>PACH04</t>
  </si>
  <si>
    <t>PACH05</t>
  </si>
  <si>
    <t>PACH06</t>
  </si>
  <si>
    <t>PACH07</t>
  </si>
  <si>
    <t>PACH08</t>
  </si>
  <si>
    <t>PACH09</t>
  </si>
  <si>
    <t>PANC01</t>
  </si>
  <si>
    <t>PANC02</t>
  </si>
  <si>
    <t>PANC03</t>
  </si>
  <si>
    <t>PANC04</t>
  </si>
  <si>
    <t>PANC05</t>
  </si>
  <si>
    <t>PANC06</t>
  </si>
  <si>
    <t>PANC07</t>
  </si>
  <si>
    <t>PHUL01</t>
  </si>
  <si>
    <t>PROD01</t>
  </si>
  <si>
    <t>PROD02</t>
  </si>
  <si>
    <t>PROD03</t>
  </si>
  <si>
    <t>QUEL01</t>
  </si>
  <si>
    <t>KOLU01</t>
  </si>
  <si>
    <t>KOLU02</t>
  </si>
  <si>
    <t>KOLU03</t>
  </si>
  <si>
    <t>KOLU04</t>
  </si>
  <si>
    <t>KOLU05</t>
  </si>
  <si>
    <t>KOLU06</t>
  </si>
  <si>
    <t>ROSI01</t>
  </si>
  <si>
    <t>ROSI02</t>
  </si>
  <si>
    <t>ROSI03</t>
  </si>
  <si>
    <t>SIMA01</t>
  </si>
  <si>
    <t>SIBO01</t>
  </si>
  <si>
    <t>SIMB01</t>
  </si>
  <si>
    <t>TALA01</t>
  </si>
  <si>
    <t>TARK01</t>
  </si>
  <si>
    <t>TETA01</t>
  </si>
  <si>
    <t>TETA02</t>
  </si>
  <si>
    <t>TETA03</t>
  </si>
  <si>
    <t>TETA04</t>
  </si>
  <si>
    <t>TAGE01</t>
  </si>
  <si>
    <t>TAGE02</t>
  </si>
  <si>
    <t>TAGE03</t>
  </si>
  <si>
    <t>IDUA01</t>
  </si>
  <si>
    <t>IDUA02</t>
  </si>
  <si>
    <t>IDUA03</t>
  </si>
  <si>
    <t>IDUA04</t>
  </si>
  <si>
    <t>IDUA05</t>
  </si>
  <si>
    <t>IDUA06</t>
  </si>
  <si>
    <t>IDUA07</t>
  </si>
  <si>
    <t>IDUA08</t>
  </si>
  <si>
    <t>IDUA09</t>
  </si>
  <si>
    <t>TINTA01</t>
  </si>
  <si>
    <t>TINTA02</t>
  </si>
  <si>
    <t>TINTA03</t>
  </si>
  <si>
    <t>TINTA04</t>
  </si>
  <si>
    <t>TINTA05</t>
  </si>
  <si>
    <t>TORO02</t>
  </si>
  <si>
    <t>TINTA06</t>
  </si>
  <si>
    <t>TOLU01</t>
  </si>
  <si>
    <t>TWIC01</t>
  </si>
  <si>
    <t>TWIC02</t>
  </si>
  <si>
    <t>THAC01</t>
  </si>
  <si>
    <t>WELZ01</t>
  </si>
  <si>
    <t>WELZ02</t>
  </si>
  <si>
    <t>WELZ03</t>
  </si>
  <si>
    <t>YEKE01</t>
  </si>
  <si>
    <t>NACH01</t>
  </si>
  <si>
    <t>SANC01</t>
  </si>
  <si>
    <t>SANC02</t>
  </si>
  <si>
    <t>SANC03</t>
  </si>
  <si>
    <t>SANC04</t>
  </si>
  <si>
    <t xml:space="preserve">Bea Mountain-New Liberty </t>
  </si>
  <si>
    <t>BEAM01</t>
  </si>
  <si>
    <t>BEAM02</t>
  </si>
  <si>
    <t xml:space="preserve">Essakane </t>
  </si>
  <si>
    <t>ESSA01</t>
  </si>
  <si>
    <t>ESSA02</t>
  </si>
  <si>
    <t>KARM01</t>
  </si>
  <si>
    <t>HOUN01</t>
  </si>
  <si>
    <t>ITYM01</t>
  </si>
  <si>
    <t>Ity (CIL project)</t>
  </si>
  <si>
    <t>BOUN01</t>
  </si>
  <si>
    <t>MANA01</t>
  </si>
  <si>
    <t>MANA02</t>
  </si>
  <si>
    <t>MANA03</t>
  </si>
  <si>
    <t>Mana (Siou)</t>
  </si>
  <si>
    <t>YARA01</t>
  </si>
  <si>
    <t>YARA02</t>
  </si>
  <si>
    <t>BISS01</t>
  </si>
  <si>
    <t>BISS02</t>
  </si>
  <si>
    <t>TAPA01</t>
  </si>
  <si>
    <t>AMBA01</t>
  </si>
  <si>
    <t>YOUG01</t>
  </si>
  <si>
    <t>AGBA01</t>
  </si>
  <si>
    <t>EDIK01</t>
  </si>
  <si>
    <t>SIGU01</t>
  </si>
  <si>
    <t>KIBA01</t>
  </si>
  <si>
    <t>KIBA02</t>
  </si>
  <si>
    <t>KIBA03</t>
  </si>
  <si>
    <t>KIBA04</t>
  </si>
  <si>
    <t>KIBA05</t>
  </si>
  <si>
    <t>MORI01</t>
  </si>
  <si>
    <t>NAMO01</t>
  </si>
  <si>
    <t>INAT01</t>
  </si>
  <si>
    <t>INAT02</t>
  </si>
  <si>
    <t xml:space="preserve">Inata </t>
  </si>
  <si>
    <t>BOUL01</t>
  </si>
  <si>
    <t>Bouly (Bissa extension)</t>
  </si>
  <si>
    <t>Laos</t>
  </si>
  <si>
    <t>Punjab State Electricity Board</t>
  </si>
  <si>
    <t>JINC01</t>
  </si>
  <si>
    <t>JINC02</t>
  </si>
  <si>
    <t>JINC03</t>
  </si>
  <si>
    <t>JINC04</t>
  </si>
  <si>
    <t>Jincheng Coal Mine Methane Power Project</t>
  </si>
  <si>
    <t>IBVA01</t>
  </si>
  <si>
    <t>HUAI1</t>
  </si>
  <si>
    <t>HUAI2</t>
  </si>
  <si>
    <t>CREA</t>
  </si>
  <si>
    <t xml:space="preserve">Banro </t>
  </si>
  <si>
    <t>https://www.mining-technology.com/projects/namoya-gold-mine-maniema/</t>
  </si>
  <si>
    <t>Twangiza</t>
  </si>
  <si>
    <t>http://www.kba-foncaba.be/fr/divers-fr/1436-environnement-au-sud-kivu-des-chercheurs-d-or-pollueurs-qui-va-payer.html?showall=1</t>
  </si>
  <si>
    <t>Luhwinja- Burhinyi</t>
  </si>
  <si>
    <t>TWAN01</t>
  </si>
  <si>
    <t>https://www.miningreview.com/magazine-article/b2gold-fekola-project-flagship-mine-on-the-horizon/</t>
  </si>
  <si>
    <t>Fekola</t>
  </si>
  <si>
    <t>B2Gold</t>
  </si>
  <si>
    <t>FEKO01</t>
  </si>
  <si>
    <t>Fadougou</t>
  </si>
  <si>
    <t>Loulo-Gounkoto</t>
  </si>
  <si>
    <t>Randgold</t>
  </si>
  <si>
    <t>Faraba</t>
  </si>
  <si>
    <t>Sadiola Hill</t>
  </si>
  <si>
    <t>SADI01</t>
  </si>
  <si>
    <t>LOUL01</t>
  </si>
  <si>
    <t>Yatela</t>
  </si>
  <si>
    <t>Niamboulama</t>
  </si>
  <si>
    <t>Sadiola, Farabakouta</t>
  </si>
  <si>
    <t>AngloGold, Iamgold, IFC</t>
  </si>
  <si>
    <t>South Africa, Canada</t>
  </si>
  <si>
    <t>YATE01</t>
  </si>
  <si>
    <t>Djambaye II</t>
  </si>
  <si>
    <t>Tabakoto-Segala</t>
  </si>
  <si>
    <t>TABA01</t>
  </si>
  <si>
    <t>Mako</t>
  </si>
  <si>
    <t>Toro Gold</t>
  </si>
  <si>
    <t>Senegal</t>
  </si>
  <si>
    <t>MAKO01</t>
  </si>
  <si>
    <t>Tomboronkoto,Tambanoumouya,</t>
  </si>
  <si>
    <t xml:space="preserve">https://www.torogold.com/sustainability/social-performance/ </t>
  </si>
  <si>
    <t>Sabodala</t>
  </si>
  <si>
    <t>Teranga</t>
  </si>
  <si>
    <t>SABO01</t>
  </si>
  <si>
    <t>Dambankhoto hamlet</t>
  </si>
  <si>
    <t>SABO02</t>
  </si>
  <si>
    <t xml:space="preserve">Off </t>
  </si>
  <si>
    <t>Congo (DRC)</t>
  </si>
  <si>
    <t>Gold, Copper</t>
  </si>
  <si>
    <t>Tenke Fungurume</t>
  </si>
  <si>
    <t>TENK01</t>
  </si>
  <si>
    <t>Copper, Cobalt</t>
  </si>
  <si>
    <t xml:space="preserve"> Mulumbu, Kiboko, Amoni</t>
  </si>
  <si>
    <t>Freeport-McMoran, Lundin Mining, Gecamines</t>
  </si>
  <si>
    <t>USA, Canada, Congo (DRC)</t>
  </si>
  <si>
    <t>TENK02</t>
  </si>
  <si>
    <t>Mitumba</t>
  </si>
  <si>
    <t>TENK03</t>
  </si>
  <si>
    <t>Frontier</t>
  </si>
  <si>
    <t>FRON01</t>
  </si>
  <si>
    <t>Kishiba</t>
  </si>
  <si>
    <t>Copper, Gold, Cobalt</t>
  </si>
  <si>
    <t>https://www.presbyterianmission.org/together-justice/2016/08/09/cobalt-copper-mine-displaces-kishieba-community-congo/</t>
  </si>
  <si>
    <t>First Quantum Minerals</t>
  </si>
  <si>
    <t>Kansanshi</t>
  </si>
  <si>
    <t>Solwezi</t>
  </si>
  <si>
    <t>Zambia</t>
  </si>
  <si>
    <t>KANS01</t>
  </si>
  <si>
    <t>First Quantum Minerals, ZCCM</t>
  </si>
  <si>
    <t>Canada, Zambia</t>
  </si>
  <si>
    <t>Copper, Cobalt, Nickel, U308</t>
  </si>
  <si>
    <t>Trident - Sentinel</t>
  </si>
  <si>
    <t>TRID01</t>
  </si>
  <si>
    <t>Samukonga</t>
  </si>
  <si>
    <t>Metalkol RTR</t>
  </si>
  <si>
    <t>META01</t>
  </si>
  <si>
    <t>Eurasian resources, Gecamines</t>
  </si>
  <si>
    <t>Luxembourg,Congo</t>
  </si>
  <si>
    <t>Cobre Panama</t>
  </si>
  <si>
    <t>Panama</t>
  </si>
  <si>
    <t>COBR01</t>
  </si>
  <si>
    <t>Canada, South Korea</t>
  </si>
  <si>
    <t>First Quantum Minerals,Korea resources, LS-Nikko Copper</t>
  </si>
  <si>
    <t>Copper, Gold, Silver, Molybdenum</t>
  </si>
  <si>
    <t>Chicheme, Petaquilla, Rio Botija, Rio del Medio, Quebrada Vega</t>
  </si>
  <si>
    <t>ICMM members</t>
  </si>
  <si>
    <t>RAP Plan Document</t>
  </si>
  <si>
    <t>Public Plan Document</t>
  </si>
  <si>
    <t>Non ICMM members</t>
  </si>
  <si>
    <t>Row Labels</t>
  </si>
  <si>
    <t>Grand Total</t>
  </si>
  <si>
    <t>ICMM_member-2</t>
  </si>
  <si>
    <t>Count of ICMM_member-2</t>
  </si>
  <si>
    <t>No or unknown</t>
  </si>
  <si>
    <t>Column Labels</t>
  </si>
  <si>
    <t>(All)</t>
  </si>
  <si>
    <t>Count of RAP_Plan_Document-2</t>
  </si>
  <si>
    <t>IFC_Safeguards-2</t>
  </si>
  <si>
    <t>IFC Safeguards</t>
  </si>
  <si>
    <t>Count of Public_Plan_Document2</t>
  </si>
  <si>
    <t>(Multiple Items)</t>
  </si>
  <si>
    <t>Est_CostpHH_presentvalue</t>
  </si>
  <si>
    <t>Average of Est_CostpHH_presentvalue</t>
  </si>
  <si>
    <t>Nicaragua</t>
  </si>
  <si>
    <t>Botswana</t>
  </si>
  <si>
    <t>Kenya</t>
  </si>
  <si>
    <t>La Libertad</t>
  </si>
  <si>
    <t>Taseevskoye</t>
  </si>
  <si>
    <t>Bombore</t>
  </si>
  <si>
    <t>Marmato</t>
  </si>
  <si>
    <t>Wahgnion</t>
  </si>
  <si>
    <t>Singida</t>
  </si>
  <si>
    <t>Sese</t>
  </si>
  <si>
    <t>Kwale</t>
  </si>
  <si>
    <t>Jersey</t>
  </si>
  <si>
    <t>B2Gold Corporation</t>
  </si>
  <si>
    <t>Highland Gold Mining Limited</t>
  </si>
  <si>
    <t>Orezone Gold Corporation, Government of Burkina Faso</t>
  </si>
  <si>
    <t>Gran Colombia Gold Corp.</t>
  </si>
  <si>
    <t>First Quantum Minerals Limited</t>
  </si>
  <si>
    <t>Teranga Gold Corporation, Government of Burkina Faso</t>
  </si>
  <si>
    <t>First Quantum Minerals Limited, African Energy Resources Limited</t>
  </si>
  <si>
    <t>Shanta Gold Limited, Unnamed Owner</t>
  </si>
  <si>
    <t>Santo Domingo</t>
  </si>
  <si>
    <t>Baley</t>
  </si>
  <si>
    <t>Chuquicamata</t>
  </si>
  <si>
    <t>Chile</t>
  </si>
  <si>
    <t>Corporación Nacional del Cobre de Chile</t>
  </si>
  <si>
    <t>Mexico</t>
  </si>
  <si>
    <t>Cerro de Pasco</t>
  </si>
  <si>
    <t>Volcan Compañía Minera S.A.A.</t>
  </si>
  <si>
    <t>Anglo American Platinum Limited</t>
  </si>
  <si>
    <t>Monywa</t>
  </si>
  <si>
    <t>No 1 Mining Enterprise, Wanbao Mining Limited, Union of Myanmar Economic Holdings Limited</t>
  </si>
  <si>
    <t>Myanmar </t>
  </si>
  <si>
    <t>Piedras Verdes</t>
  </si>
  <si>
    <t>Dolores</t>
  </si>
  <si>
    <t>Aynak</t>
  </si>
  <si>
    <t>Afghanistan</t>
  </si>
  <si>
    <t>Metallurgical Corporation of China Limited, Jiangxi Copper Company Limited</t>
  </si>
  <si>
    <t>Unki</t>
  </si>
  <si>
    <t>El Limon-Guajes</t>
  </si>
  <si>
    <t>Torex Gold Resources Inc.</t>
  </si>
  <si>
    <t>Serra Pelada</t>
  </si>
  <si>
    <t>https://orezone.com/site/assets/files/5398/5088_bombore-gold-project-ni-43-101-technical-report_23-august-2018-final.pdf</t>
  </si>
  <si>
    <t>http://s21.q4cdn.com/834539576/files/doc_downloads/others/Marmato-Technical-Junio-21-2012.pdf</t>
  </si>
  <si>
    <t>https://s1.q4cdn.com/857957299/files/doc_financials/2017/Annual-Meeting/AIF.PDF</t>
  </si>
  <si>
    <t>Copper, Zinc, Gold, Silver</t>
  </si>
  <si>
    <t>Turkey</t>
  </si>
  <si>
    <t>https://s2.q4cdn.com/949220588/files/doc_downloads/technical_reports/Teranga-WGO-NI-43-101-Report-FINAL-Oct-31-2018.pdf</t>
  </si>
  <si>
    <t>Exploration</t>
  </si>
  <si>
    <t>https://www.business-humanrights.org/sites/default/files/documents/Tanzania%20BHR%20NBA_FINAL_Nov2017_0.pdf</t>
  </si>
  <si>
    <t>Feasibility</t>
  </si>
  <si>
    <t>http://www.openbriefing.com/AsxDownload.aspx?pdfUrl=Report%2FComNews%2F20181016%2F02034841.pdf</t>
  </si>
  <si>
    <t>Ilmenite, Rutile, Zircon, Heavy Mineral Sands</t>
  </si>
  <si>
    <t>https://www.business-humanrights.org/sites/default/files/documents/Hakijamii%20Base%20Response%20Final%20-%202017%2008%2028_0.pdf</t>
  </si>
  <si>
    <t>Copper, Molybdenum, Gold, Silver, Rhenium</t>
  </si>
  <si>
    <t>Platinum, Palladium, Rhodium, Gold, Copper, Nickel, Iridium, Ruthenium</t>
  </si>
  <si>
    <t>LALI01</t>
  </si>
  <si>
    <t>TASE01</t>
  </si>
  <si>
    <t>BOMB01</t>
  </si>
  <si>
    <t>MARM01</t>
  </si>
  <si>
    <t>WAHG01</t>
  </si>
  <si>
    <t>SING01</t>
  </si>
  <si>
    <t>SESE01</t>
  </si>
  <si>
    <t>KWAL01</t>
  </si>
  <si>
    <t>CHUQ01</t>
  </si>
  <si>
    <t>MONY01</t>
  </si>
  <si>
    <t>PIED01</t>
  </si>
  <si>
    <t>DOLO01</t>
  </si>
  <si>
    <t>AYNA01</t>
  </si>
  <si>
    <t>UNKI01</t>
  </si>
  <si>
    <t>SERR01</t>
  </si>
  <si>
    <t>CAYE01</t>
  </si>
  <si>
    <t>Gold, Silver, Copper</t>
  </si>
  <si>
    <t>Zinc, Silver, Lead, Copper, Gold</t>
  </si>
  <si>
    <t>Copper, Silver</t>
  </si>
  <si>
    <t>Gold, Platinum, Palladium</t>
  </si>
  <si>
    <t>Çayeli</t>
  </si>
  <si>
    <t>https://reliefweb.int/report/zimbabwe/vulnerable-groups-get-irrigation-lifeline</t>
  </si>
  <si>
    <t>Tiomin Resources Inc., Base Titanium Limited</t>
  </si>
  <si>
    <t>http://dlc.dlib.indiana.edu/dlc/bitstream/handle/10535/8836/Bogumil%20Terminski,%20Mining-Induced%20Displacement%20and%20Resettlement.%20Social%20problem%20and%20human%20rights%20issue.pdf?sequence=1&amp;isAllowed=y</t>
  </si>
  <si>
    <t>ELLI01</t>
  </si>
  <si>
    <t>https://news.nationalgeographic.com/2015/12/151202-Cerro-de-Pasco-Peru-Volcan-mine-eats-city-environment/</t>
  </si>
  <si>
    <t>https://www.amnesty.org/en/latest/news/2015/02/myanmar-foreign-mining-companies-colluding-serious-abuses-and-illegality/</t>
  </si>
  <si>
    <t>http://www.resourcegeosciences.com/yahoo_site_admin/assets/docs/Gray_PDAC_2006.26104016.pdf</t>
  </si>
  <si>
    <t>CDPA01</t>
  </si>
  <si>
    <t>Silver, Gold</t>
  </si>
  <si>
    <t>https://www.miningdataonline.com/reports/annual/Dolores_PEA_2014.pdf</t>
  </si>
  <si>
    <t>http://documents.worldbank.org/curated/en/692351468195585427/pdf/RP1381v10Afgha01017020130Box374312B.pdf</t>
  </si>
  <si>
    <t>Wali Kali</t>
  </si>
  <si>
    <t>Chironde</t>
  </si>
  <si>
    <t>La Fundicion</t>
  </si>
  <si>
    <t>https://www.globenewswire.com/news-release/2015/09/14/1279363/0/en/Torex-Completes-the-Resettlement-of-La-Fundicion-Village.html</t>
  </si>
  <si>
    <t>ELLI02</t>
  </si>
  <si>
    <t>Real De Limon</t>
  </si>
  <si>
    <t>https://www.torexgold.com/assets/docs/reports/M3-PN170117-ELG-Mine-Plan-and-ML-PEA_NI-43-101_Compiled-Final-9-4-18-SEDAR-20181113173113.pdf</t>
  </si>
  <si>
    <t>Colossus Minerals Inc., Cooperativa de Mineracao dos Garimpeiros de Serra Pelada (previously Vale as CVRD)</t>
  </si>
  <si>
    <t>NA</t>
  </si>
  <si>
    <t>http://www.vale.com/EN/aboutvale/news/Pages/Brumadinho-Vale-sustains-assistance-and-support-to-the-affected-people.aspx</t>
  </si>
  <si>
    <t>Corrego do Feijao</t>
  </si>
  <si>
    <t>CORR01</t>
  </si>
  <si>
    <t>Vale S.A.</t>
  </si>
  <si>
    <t>Luoyang</t>
  </si>
  <si>
    <t>LUOY01</t>
  </si>
  <si>
    <t>Aluminum Corp. of China Ltd.</t>
  </si>
  <si>
    <t>Dahegou</t>
  </si>
  <si>
    <t>http://www.wise-uranium.org/mdaf.html</t>
  </si>
  <si>
    <t>Hpakant</t>
  </si>
  <si>
    <t>Hpakant Jade Mine</t>
  </si>
  <si>
    <t>HPAK01</t>
  </si>
  <si>
    <t>Jade</t>
  </si>
  <si>
    <t>https://en.wikipedia.org/wiki/Hpakant_jade_mine_disaster</t>
  </si>
  <si>
    <t>Samarco</t>
  </si>
  <si>
    <t>https://www.fundacaorenova.org/en/program/registration-of-the-impacted-parties/</t>
  </si>
  <si>
    <t>SAMA01</t>
  </si>
  <si>
    <t>Vale S.A., BHP Group</t>
  </si>
  <si>
    <t>https://www.forbes.com/sites/doliaestevez/2017/07/27/un-singles-out-tycoon-german-larreas-grupo-mexico-for-unfulfilled-pledge-in-ecological-disaster/#7c1e84ad1506</t>
  </si>
  <si>
    <t>Copper, Gold, Silver, Molybdenum</t>
  </si>
  <si>
    <t>Buenavista</t>
  </si>
  <si>
    <t>BUEN01</t>
  </si>
  <si>
    <t>Tailings Dam Failure</t>
  </si>
  <si>
    <t>Mine Area Clearance</t>
  </si>
  <si>
    <t>Pollution, Health and Other Disturbance</t>
  </si>
  <si>
    <t>Mining and Processing Infrastructure</t>
  </si>
  <si>
    <t>Mining Camp</t>
  </si>
  <si>
    <t>Transport Infrastructure</t>
  </si>
  <si>
    <t>Waste Storage and Ore Stockpiles</t>
  </si>
  <si>
    <t>Social Disturbance</t>
  </si>
  <si>
    <t>Padcal</t>
  </si>
  <si>
    <t>PADC01</t>
  </si>
  <si>
    <t>Philex Mining Corp.</t>
  </si>
  <si>
    <t>Copper, Gold, Silver</t>
  </si>
  <si>
    <t>https://ejatlas.org/conflict/philex-padcal-mining-disaster-benguet-philippines</t>
  </si>
  <si>
    <t>Karamken</t>
  </si>
  <si>
    <t>Mirai</t>
  </si>
  <si>
    <t>Dizon</t>
  </si>
  <si>
    <t>Nandan Longquan</t>
  </si>
  <si>
    <t>Briggs-Colorado</t>
  </si>
  <si>
    <t>KARA01</t>
  </si>
  <si>
    <t>MIRA01</t>
  </si>
  <si>
    <t>DIZO01</t>
  </si>
  <si>
    <t>NAND01</t>
  </si>
  <si>
    <t>BRIG01</t>
  </si>
  <si>
    <t>Aznalcollar</t>
  </si>
  <si>
    <t>AZNA01</t>
  </si>
  <si>
    <t>Spain</t>
  </si>
  <si>
    <t>Gold, Silver</t>
  </si>
  <si>
    <t>Gold, Copper, Silver</t>
  </si>
  <si>
    <t>Tin, Zinc, Lead, Antimony, Silver, Arsenic</t>
  </si>
  <si>
    <t>Benguet Corp, Dizon Copper Mines Inc</t>
  </si>
  <si>
    <t>Rio Pomba Cataguases</t>
  </si>
  <si>
    <t>http://www.minesandcommunities.org/article.php?a=1481</t>
  </si>
  <si>
    <t>Karamken Minerals Processing Plant</t>
  </si>
  <si>
    <t>http://www.sric.org/enr/docs/2009-09-07_KaramkenDamBreak.pdf</t>
  </si>
  <si>
    <t>Longquan Mining and Smelting Factory</t>
  </si>
  <si>
    <t>http://en.people.cn/200108/07/eng20010807_76655.html</t>
  </si>
  <si>
    <t>Manila Mining Corp.</t>
  </si>
  <si>
    <t>https://essc.org.ph/content/wp-content/uploads/2011/05/lmv_surigao.pdf</t>
  </si>
  <si>
    <t>Zinc, Copper, Lead, Gold, Silver</t>
  </si>
  <si>
    <t>https://www.wise-uranium.org/mdaflf.html</t>
  </si>
  <si>
    <t>Slavka, Z and Vujosevic, M (2009) Impact of Risk and Uncertainty on Sustainable Development of Kolubara Lignite Basin. Proceedings of the 4th IASME/ WSEAS International. 
Conference on Energy &amp; Environment. http://www.wseas.us/e-library/conferences/2009/cambridge/EE/EE54.pdf ; Environmental Justice Atlas. 2016. Relocation of the Vreoci village, Kolubara coal basin, Serbia. https://ejatlas.org/conflict/relocation-of-the-vreoci-village-kolubara-coal-basin</t>
  </si>
  <si>
    <t>Stanley, W (1996) Machkund, Upper Kolab and NALCO Projects in Koraput District, Orissa.  Economic and Political Weekly, Vol. 31, No. 24. 
Seema Mundoli. 2011. Impacts of Government Policies on Sustenance of Tribal People in the Eastern Ghats. Dhaatri Resource Centre for Women and Children &amp; Samata. http://apenvis.nic.in/All%20PDF%20Files/COMMON/Impacts%20of%20Government%20Policies%20on%20Sustenance%20of%20Tribal%20people.pdf</t>
  </si>
  <si>
    <t>Environmental Justice Atlas (2016) https://ejatlas.org/</t>
  </si>
  <si>
    <t>Garada, R (2015) Coal Mining Environment and Health Problems: A Case of MCL affected Households at Talcher, Odisha (India). IOSR Journal Of Humanities And Social Science (IOSR-JHSS)
Volume 20, Issue 5, Ver. 1. http://www.iosrjournals.org/iosr-jhss/papers/Vol20-issue5/Version-1/L020518998.pdf</t>
  </si>
  <si>
    <t>World Bank (2014) Sustainable Development Engineering for Resource- based Cities (Huai’nan City). Resettlement Action Plan. http://documents.worldbank.org/curated/en/299401</t>
  </si>
  <si>
    <t>http://documents.worldbank.org/curated/en/588161468044107908/pdf/RP17600V20ECA000Box385451B00PUBLIC0.pdf</t>
  </si>
  <si>
    <t>http://documents.worldbank.org/curated/en/537941468769173078/pdf/RP253.pdf</t>
  </si>
  <si>
    <t>Szablowski, D (2002). Mining, Displacement and the World Bank: A Case Analysis of Compania Minera Antamina's Operations in Peru. Journal of Business Ethics 39 (3).</t>
  </si>
  <si>
    <t>Akabzaa, T. and Darimani, A. (2001) ‘Impact of Mining Sector Investment in Ghana: A study of the Tarkwa Mining Region’, A Draft Report Prepared for the World Bank Structural Adjustment Participatory Review Initiative (SAPRI), Washington. (Online), Available (http://www.saprin.org/ghana/research/gha mining.pdf), 44</t>
  </si>
  <si>
    <t xml:space="preserve">Pooley, J (2002) Resettlement Action Plan: Teberebie South East Waste Rock Dump, Gold Field Ghana (GFG) </t>
  </si>
  <si>
    <t xml:space="preserve">Vo, M (2014) Government-managed Resettlement in Vietnam: Structure, Participation and Impoverishment Risks in the Case of the Thach Khe Iron Ore Mine. UQ PhD Thesis (Unpublished)
</t>
  </si>
  <si>
    <t>S&amp;P Market Intelligence Database (2019)</t>
  </si>
  <si>
    <t>http://www.ciel.org/Intl_Financial_Inst/ifccaseperu.html</t>
  </si>
  <si>
    <t>Haziri, B (2010) The Resettlement Process in the Lignite Mining Areas of Kosovo. Rcohester Institute of Technology. http://scholarworks.rit.edu/cgi/viewcontent.cgi?article=7984&amp;context=theses</t>
  </si>
  <si>
    <t>https://books.google.com.au/books?id=qYsjDAAAQBAJ&amp;pg=PT114&amp;lpg=PT114&amp;dq=welzow+resettlement&amp;source=bl&amp;ots=YPYP7J-wDb&amp;sig=GZiZZshVxxvvm5d-LivC_aPI2zQ&amp;hl=en&amp;sa=X&amp;ved=0ahUKEwiPna38-dDTAhUKJ5QKHc8aBMkQ6AEIMjAD#v=onepage&amp;q=welzow%20resettlement&amp;f=false</t>
  </si>
  <si>
    <t>https://www.amnestyusa.org/reports/when-land-is-lost-do-we-eat-coal-coal-mining-and-violations-of-adivasi-rights-in-india/</t>
  </si>
  <si>
    <t>Company Interview (2018)</t>
  </si>
  <si>
    <t>https://burkinademain.com/2017/07/31/hounde-gold-operation-sa-les-cles-de-la-cite-biekuy-officiellement-remises-pour-les-beneficiaires/</t>
  </si>
  <si>
    <t>https://www.ergafrica.com/samukonga-village-resettlement/</t>
  </si>
  <si>
    <t>Company Interview (2016)</t>
  </si>
  <si>
    <t>Company interview (2017)</t>
  </si>
  <si>
    <t xml:space="preserve">http://resources.oxfam.org.au/filestore/originals/OAus-Case3ATintaya-0903.pdf </t>
  </si>
  <si>
    <t>Company interview (2013)</t>
  </si>
  <si>
    <t>Ray, S and Saini, S (2011)Development and Displacement: The Case of an Opencast Coal Mining Project in Orissa. Sociological Bulletin, Vol. 60, No. 1. http://www.miningresettlement.org/elibrary/development-and-displacement-the-case-of-an-opencast-coal-mining-project-in-orissa</t>
  </si>
  <si>
    <t>https://kalkinemedia.com/2019/01/30/mns-completes-relocation-and-compensation-for-its-nachu-graphite-project/</t>
  </si>
  <si>
    <t>https://www.newswire.ca/news-releases/semafo-granted-mining-permit-for-mana-gold-project-533468981.html + http://lefaso.net/spip.php?article32268</t>
  </si>
  <si>
    <t>PlanningAlliance, (2005) Resettlement Action Plan [Rev. 1] Ahafo South Project, Newmont Ghana Gold Ltd, 4-34</t>
  </si>
  <si>
    <t>D’Appolonia (no date) Independent Monitoring Group: Simandou III Iron Ore Project. Rio Tinto Iron Ore Atlantic Ltd</t>
  </si>
  <si>
    <t>Giovannetti, F (2007). Resettlement and Relocation Action Plan (Rosia Montana Gold Corporation). Volume 1. Main Report.Gabriel Resources.
http://en.rmgc.ro/Content/uploads/RRAP_final.pdf</t>
  </si>
  <si>
    <t>http://www.usb.ac.za/governance/Documents/pdfs/No.1_Anglo_case%20study%202009.pdf</t>
  </si>
  <si>
    <t>Consultant interview (2016)</t>
  </si>
  <si>
    <t>http://documents.worldbank.org/curated/en/603611468010893866/Large-mines-and-the-community-socioeconomic-and-environmental-effects-in-Latin-America-Canada-and-Spain</t>
  </si>
  <si>
    <t>Graham A Brown and Associates (2009) Resettlement Action Plan: Gold Ridge Gold Mine.</t>
  </si>
  <si>
    <t xml:space="preserve">Mishra, P and Reddy, M (2011) Mining-induced displacement: A case of aluminium refinery in Andhra Pradesh, India, in Somayaji, S and Talwar, S (eds.) “Development–induced Displacement, Rehabilitation and Resettlement in India: Current Issues and Challenges”, Taylor &amp; Francis, New Delhi. </t>
  </si>
  <si>
    <t xml:space="preserve">Somayaji, S and Talwar, S (eds.) “Development–induced Displacement, Rehabilitation and Resettlement in India: Current Issues and Challenges”, Taylor &amp; Francis, New Delhi. </t>
  </si>
  <si>
    <t>https://corporate.vattenfall.com/globalassets/corporate/sustainability/doc/corporate_social_responsibility_2008.pdf and EJ Atlas https://ejatlas.org/conflict/lignite-mining-janschwalde-horno-germany</t>
  </si>
  <si>
    <t xml:space="preserve">http://lefaso.net/spip.php?article82053 </t>
  </si>
  <si>
    <t>https://www.b2gold.com/_resources/reports/B2Gold-Responsible-Mining-Report-2018-Web.pdf</t>
  </si>
  <si>
    <t>http://www.annualreports.com/HostedData/AnnualReportArchive/h/LSE_HGM_2006.pdf</t>
  </si>
  <si>
    <t>http://lefaso.net/spip.php?article58512</t>
  </si>
  <si>
    <t>Company interview (2014)</t>
  </si>
  <si>
    <t>Company interview (2016)</t>
  </si>
  <si>
    <t>Dolbear, B (2012) Tormocho Independent Technical Review Update Report, Chinalco Mining Corporation, iv-25</t>
  </si>
  <si>
    <t>Company interviews (2017)</t>
  </si>
  <si>
    <t>https://avesoro.com/wp-content/uploads/2014/05/NLGM%20RAP.pdf</t>
  </si>
  <si>
    <t>http://environmentclearance.nic.in/writereaddata/Online/TOR/26_Jul_2016_18423247364LXJEB7Annexure-PreFeasibilityReport.pdf</t>
  </si>
  <si>
    <t>http://www.minerasancristobal.com/v3/en/wp-content/uploads/2016/11/SUSTAINABILITY-REPORT-MINERA-SAN-CRISTOBAL-2015.pdf</t>
  </si>
  <si>
    <t>http://documents.worldbank.org/curated/en/537941468769173078/China-Jincheng-Coal-Bed-Methane-Project-resettlement-action-plan and EIA report http://documents.worldbank.org/curated/en/285781468743670304/pdf/E9520V-1.pdf</t>
  </si>
  <si>
    <t>https://www.business-humanrights.org/en/pdf-phulbari-coal-project-an-assessment-of-the-draft-resettlement-plan-prepared-by-global-coal-managementasia-energy-corporation</t>
  </si>
  <si>
    <t>http://q4live.s22.clientfiles.s3-website-us-east-1.amazonaws.com/788666289/files/technical-reports/kibali-2018.pdf</t>
  </si>
  <si>
    <t>Company interview (2018)</t>
  </si>
  <si>
    <t>https://www.researchgate.net/publication/327438578_The_Social_License_The_Story_of_the_San_Cristobal_Mine</t>
  </si>
  <si>
    <t>Day, L., Koppert, G., Laurin, P. &amp; Kibila, A. 2009, Phase 1: Kwatebala Resettlement Action Plan Implementation Report, Tenke Fungurume Mining SARL.</t>
  </si>
  <si>
    <t>https://www.amnesty.org/download/Documents/4000/afr490022014en.pdf</t>
  </si>
  <si>
    <t>https://www.business-humanrights.org/en/%E2%80%9Cprofit-over-human-rights-gold-mining-in-burkina-faso-and-switzerland%E2%80%99s-responsibility%E2%80%9D</t>
  </si>
  <si>
    <t>Company interview (2012)</t>
  </si>
  <si>
    <t>http://www.nordgold.com/investors-and-media/news/nordgold-completes-the-tangarsi-resettlement-programme-in-burkina-faso/</t>
  </si>
  <si>
    <t>https://www.newmontgoldcorp.com/about/document-library/</t>
  </si>
  <si>
    <t>https://www.csrm.uq.edu.au/media/docs/1260/learningfromresettlementoccassionalpaper.pdf</t>
  </si>
  <si>
    <t>Synergy Global Consulting 2013, Resettlement Action Plan Developed for Anglo American Platinum, Twickenham Mine, Anglo American.</t>
  </si>
  <si>
    <t>http://ccnmtl.columbia.edu/projects/caseconsortium/casestudies/136/casestudy/files/global/136/Chinalco%20final.pdf</t>
  </si>
  <si>
    <t>https://www.business-humanrights.org/en/indian-peoples-tribunal-raises-serious-human-rights-environmental-concerns-about-proposed-uktal-bauxite-mine-in-orissa-joint-venture-hindalco-alcan</t>
  </si>
  <si>
    <t>Technical Reports Mineral Resource and Reserve Update for the Tabakoto Gold Mine Mali West Africa (2011, 2013, 2015)</t>
  </si>
  <si>
    <t>http://documents.banquemondiale.org/curated/fr/580561468089106385/Plan-de-reinstallation-pour-la-mise-en-oeuvre-du-project-minier-de-QMM-a-Fort-Dauphin</t>
  </si>
  <si>
    <t>http://www.nordgold.com/investors-and-media/news/nordgold-launches-bouly-gold-heap-leach-operation-in-burkina-faso/</t>
  </si>
  <si>
    <t>http://www.cao-ombudsman.org/cases/document-links/documents/bulyfinal.Englishpdf.pdf</t>
  </si>
  <si>
    <t>http://documents.worldbank.org/curated/en/474701468018608186/pdf/E46820V50P133000Box385396B00PUBLIC0.pdf</t>
  </si>
  <si>
    <t>http://s1.q4cdn.com/060001837/files/doc_downloads/reporting/2012%20HSS%20Report%20IAMGOLD_EN.pdf</t>
  </si>
  <si>
    <t>https://s1.q4cdn.com/857957299/files/doc_presentations/2018/05/Investor-site-visits-May-2018-handout-(2).pdf</t>
  </si>
  <si>
    <t>https://www.asx.com.au/asxpdf/20150330/pdf/42xl60dv34stmk.pdf</t>
  </si>
  <si>
    <t>https://www.csrm.uq.edu.au/media/docs/1167/miningresettlementandlostlivelihoods.pdf</t>
  </si>
  <si>
    <t>https://s21.q4cdn.com/954147562/files/doc_downloads/technical_report/Ian-Hamilton-technical-report-agbaou.pdf</t>
  </si>
  <si>
    <t>https://s21.q4cdn.com/954147562/files/doc_presentations/presentations/Ity-HL-Mine-and-CIL-Project-v4.pdf</t>
  </si>
  <si>
    <t>https://www.responsibleminingindex.org/resources/mss2019docs/Semafo-2017-SustainableDevelopmentAchievements.pdf</t>
  </si>
  <si>
    <t>https://www.responsibleminingindex.org/resources/mss2019docs/Roxgold-Yaramoko-2014-ResettlementActionPlan.pdf</t>
  </si>
  <si>
    <t>https://pdfs.semanticscholar.org/e95d/6618eed376c3e4024160bee4a5eae1f82529.pdf?_ga=2.264007372.196603323.1564287319-1380896287.1564287319</t>
  </si>
  <si>
    <t>http://q4live.s22.clientfiles.s3-website-us-east-1.amazonaws.com/788666289/files/technical-reports/loulo-gounkoto-2018.pdf</t>
  </si>
  <si>
    <t>https://www.business-humanrights.org/en/first-quantum-minerals</t>
  </si>
  <si>
    <t>http://www.cao-ombudsman.org/cases/case_detail.aspx?id=107</t>
  </si>
  <si>
    <t>https://www.miningdataonline.com/reports/TridentProject_TechRep_05312015.pdf</t>
  </si>
  <si>
    <t xml:space="preserve">RAP no longer available - contact Owner. </t>
  </si>
  <si>
    <t>https://s2.q4cdn.com/795832262/files/doc_downloads/SiouDevelopment/Mana-43-101-Mar-29-18_LR.pdf</t>
  </si>
  <si>
    <t>http://www.ambatovyfiles.net/files/docweb/EAAmbatovy_EnglishSummary.pdf</t>
  </si>
  <si>
    <t>https://www.commdev.org/userfiles/SAMRO%20backgrounder%20FINAL%2009%2019%20121.pdf ; https://pjpub.org/psa/psa_294.pdf</t>
  </si>
  <si>
    <t xml:space="preserve">https://www.goldfields.com/reports/annual-report-2017/integrated/stakeholder-relations-ghana.php; https://yorkspace.library.yorku.ca/xmlui/bitstream/handle/10315/34696/MESMP02401.pdf?sequence=2&amp;isAllowed=y </t>
  </si>
  <si>
    <t>https://www.asx.com.au/asxpdf/20171019/pdf/43ncmrw7fvm47x.pdf</t>
  </si>
  <si>
    <t>Minefinders Corporation Ltd.</t>
  </si>
  <si>
    <t>Frontera Copper Corp.</t>
  </si>
  <si>
    <t>Grupo Mexico, Mexican National Mineworkers</t>
  </si>
  <si>
    <t>Boliden Limited</t>
  </si>
  <si>
    <t>Sub-Saharan Africa</t>
  </si>
  <si>
    <t>Latin America and Caribbean</t>
  </si>
  <si>
    <t>Europe and Central Asia</t>
  </si>
  <si>
    <t>East Asia and Pacific</t>
  </si>
  <si>
    <t>South Asia</t>
  </si>
  <si>
    <t>S&amp;P_Property_ID</t>
  </si>
  <si>
    <t>Latitude_degrees</t>
  </si>
  <si>
    <t>Longitude_degrees</t>
  </si>
  <si>
    <t>Expected_Closure</t>
  </si>
  <si>
    <t>Government_Shareholder</t>
  </si>
  <si>
    <t>Reference</t>
  </si>
  <si>
    <t>Pre-Feasibility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</si>
</sst>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6"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71">
    <xf numFmtId="0" fontId="0" fillId="0" borderId="0" xfId="0"/>
    <xf numFmtId="0" fontId="0" fillId="0" borderId="1" xfId="0" applyBorder="1"/>
    <xf numFmtId="0" fontId="0" fillId="0" borderId="1" xfId="0" applyFill="1" applyBorder="1"/>
    <xf numFmtId="0" fontId="1" fillId="0" borderId="1" xfId="0" applyFont="1" applyBorder="1"/>
    <xf numFmtId="1" fontId="0" fillId="0" borderId="1" xfId="0" applyNumberFormat="1" applyBorder="1"/>
    <xf numFmtId="1" fontId="0" fillId="0" borderId="1" xfId="0" applyNumberFormat="1" applyFill="1" applyBorder="1"/>
    <xf numFmtId="0" fontId="2" fillId="0" borderId="1" xfId="0" applyFont="1" applyFill="1" applyBorder="1"/>
    <xf numFmtId="0" fontId="0" fillId="0" borderId="1" xfId="0" applyBorder="1" applyAlignment="1">
      <alignment wrapText="1"/>
    </xf>
    <xf numFmtId="1" fontId="2" fillId="0" borderId="1" xfId="0" applyNumberFormat="1" applyFont="1" applyFill="1" applyBorder="1"/>
    <xf numFmtId="0" fontId="0" fillId="0" borderId="1" xfId="0" applyFont="1" applyFill="1" applyBorder="1"/>
    <xf numFmtId="0" fontId="0" fillId="0" borderId="1" xfId="0" applyBorder="1" applyAlignment="1">
      <alignment horizontal="left"/>
    </xf>
    <xf numFmtId="0" fontId="2" fillId="0" borderId="1" xfId="0" applyFont="1" applyBorder="1"/>
    <xf numFmtId="0" fontId="2" fillId="0" borderId="1" xfId="0" applyFont="1" applyBorder="1" applyAlignment="1">
      <alignment horizontal="left" vertical="top" wrapText="1"/>
    </xf>
    <xf numFmtId="2" fontId="0" fillId="0" borderId="1" xfId="0" applyNumberFormat="1" applyBorder="1"/>
    <xf numFmtId="2" fontId="0" fillId="0" borderId="1" xfId="0" applyNumberFormat="1" applyFill="1" applyBorder="1"/>
    <xf numFmtId="2" fontId="2" fillId="0" borderId="1" xfId="0" applyNumberFormat="1" applyFont="1" applyFill="1" applyBorder="1"/>
    <xf numFmtId="49" fontId="0" fillId="0" borderId="1" xfId="0" applyNumberFormat="1" applyBorder="1"/>
    <xf numFmtId="49" fontId="0" fillId="0" borderId="1" xfId="0" applyNumberFormat="1" applyBorder="1" applyAlignment="1">
      <alignment wrapText="1"/>
    </xf>
    <xf numFmtId="49" fontId="0" fillId="0" borderId="1" xfId="0" applyNumberFormat="1" applyFill="1" applyBorder="1"/>
    <xf numFmtId="49" fontId="2" fillId="0" borderId="1" xfId="0" applyNumberFormat="1" applyFont="1" applyFill="1" applyBorder="1"/>
    <xf numFmtId="49" fontId="3" fillId="0" borderId="1" xfId="1" applyNumberFormat="1" applyBorder="1"/>
    <xf numFmtId="4" fontId="0" fillId="0" borderId="1" xfId="0" applyNumberFormat="1" applyBorder="1"/>
    <xf numFmtId="0" fontId="3" fillId="0" borderId="1" xfId="1" applyBorder="1"/>
    <xf numFmtId="0" fontId="0" fillId="0" borderId="0" xfId="0" applyBorder="1"/>
    <xf numFmtId="0" fontId="0" fillId="0" borderId="1" xfId="0" applyNumberFormat="1" applyFill="1" applyBorder="1"/>
    <xf numFmtId="0" fontId="0" fillId="0" borderId="2" xfId="0" applyBorder="1"/>
    <xf numFmtId="0" fontId="0" fillId="0" borderId="2" xfId="0" applyFill="1" applyBorder="1"/>
    <xf numFmtId="0" fontId="2" fillId="0" borderId="2" xfId="0" applyFont="1" applyFill="1" applyBorder="1"/>
    <xf numFmtId="0" fontId="1" fillId="0" borderId="3" xfId="0" applyFont="1" applyBorder="1"/>
    <xf numFmtId="2" fontId="1" fillId="0" borderId="3" xfId="0" applyNumberFormat="1" applyFont="1" applyBorder="1"/>
    <xf numFmtId="49" fontId="1" fillId="0" borderId="3" xfId="0" applyNumberFormat="1" applyFont="1" applyBorder="1"/>
    <xf numFmtId="0" fontId="1" fillId="0" borderId="4" xfId="0" applyFont="1" applyBorder="1"/>
    <xf numFmtId="0" fontId="0" fillId="0" borderId="5" xfId="0" applyBorder="1"/>
    <xf numFmtId="2" fontId="0" fillId="0" borderId="5" xfId="0" applyNumberFormat="1" applyBorder="1"/>
    <xf numFmtId="0" fontId="1" fillId="0" borderId="3" xfId="0" applyFont="1" applyFill="1" applyBorder="1"/>
    <xf numFmtId="0" fontId="0" fillId="0" borderId="1" xfId="0" applyFill="1" applyBorder="1" applyAlignment="1">
      <alignment horizontal="left"/>
    </xf>
    <xf numFmtId="0" fontId="0" fillId="0" borderId="1" xfId="0" applyFill="1" applyBorder="1" applyAlignment="1">
      <alignment horizontal="left" vertical="top"/>
    </xf>
    <xf numFmtId="0" fontId="0" fillId="0" borderId="5" xfId="0" applyFill="1" applyBorder="1"/>
    <xf numFmtId="9" fontId="0" fillId="0" borderId="0" xfId="2" applyFont="1"/>
    <xf numFmtId="0" fontId="0" fillId="0" borderId="0" xfId="0" applyAlignment="1">
      <alignment horizontal="left"/>
    </xf>
    <xf numFmtId="0" fontId="0" fillId="0" borderId="0" xfId="0" pivotButton="1"/>
    <xf numFmtId="0" fontId="0" fillId="0" borderId="0" xfId="0" applyNumberFormat="1"/>
    <xf numFmtId="0" fontId="0" fillId="0" borderId="0" xfId="0" applyAlignment="1">
      <alignment horizontal="left" indent="1"/>
    </xf>
    <xf numFmtId="1" fontId="0" fillId="0" borderId="5" xfId="0" applyNumberFormat="1" applyBorder="1"/>
    <xf numFmtId="1" fontId="0" fillId="0" borderId="5" xfId="0" applyNumberFormat="1" applyFill="1" applyBorder="1"/>
    <xf numFmtId="0" fontId="2" fillId="0" borderId="5" xfId="0" applyFont="1" applyBorder="1"/>
    <xf numFmtId="0" fontId="2" fillId="0" borderId="1" xfId="0" applyFont="1" applyBorder="1" applyAlignment="1">
      <alignment horizontal="right"/>
    </xf>
    <xf numFmtId="0" fontId="2" fillId="0" borderId="1" xfId="0" applyNumberFormat="1" applyFont="1" applyBorder="1" applyAlignment="1">
      <alignment horizontal="right"/>
    </xf>
    <xf numFmtId="0" fontId="2" fillId="0" borderId="1" xfId="0" applyNumberFormat="1" applyFont="1" applyBorder="1"/>
    <xf numFmtId="0" fontId="0" fillId="0" borderId="1" xfId="0" applyNumberFormat="1" applyBorder="1"/>
    <xf numFmtId="0" fontId="3" fillId="0" borderId="0" xfId="1"/>
    <xf numFmtId="0" fontId="5" fillId="0" borderId="1" xfId="0" applyFont="1" applyBorder="1"/>
    <xf numFmtId="3" fontId="5" fillId="0" borderId="0" xfId="0" applyNumberFormat="1" applyFont="1"/>
    <xf numFmtId="3" fontId="0" fillId="0" borderId="1" xfId="0" applyNumberFormat="1" applyFill="1" applyBorder="1"/>
    <xf numFmtId="0" fontId="2" fillId="3" borderId="5" xfId="0" applyFont="1" applyFill="1" applyBorder="1"/>
    <xf numFmtId="0" fontId="2" fillId="0" borderId="5" xfId="0" applyFont="1" applyFill="1" applyBorder="1"/>
    <xf numFmtId="3" fontId="1" fillId="0" borderId="3" xfId="0" applyNumberFormat="1" applyFont="1" applyFill="1" applyBorder="1"/>
    <xf numFmtId="3" fontId="2" fillId="0" borderId="1" xfId="0" applyNumberFormat="1" applyFont="1" applyFill="1" applyBorder="1"/>
    <xf numFmtId="3" fontId="0" fillId="0" borderId="5" xfId="0" applyNumberFormat="1" applyFill="1" applyBorder="1"/>
    <xf numFmtId="3" fontId="0" fillId="0" borderId="1" xfId="0" applyNumberFormat="1" applyFill="1" applyBorder="1" applyAlignment="1">
      <alignment horizontal="right"/>
    </xf>
    <xf numFmtId="3" fontId="5" fillId="0" borderId="1" xfId="0" applyNumberFormat="1" applyFont="1" applyBorder="1"/>
    <xf numFmtId="3" fontId="0" fillId="0" borderId="5" xfId="0" applyNumberFormat="1" applyFont="1" applyFill="1" applyBorder="1"/>
    <xf numFmtId="3" fontId="0" fillId="0" borderId="1" xfId="0" applyNumberFormat="1" applyFont="1" applyFill="1" applyBorder="1"/>
    <xf numFmtId="3" fontId="2" fillId="0" borderId="5" xfId="0" applyNumberFormat="1" applyFont="1" applyFill="1" applyBorder="1"/>
    <xf numFmtId="0" fontId="2" fillId="0" borderId="0" xfId="0" applyFont="1"/>
    <xf numFmtId="0" fontId="2" fillId="3" borderId="1" xfId="0" applyFont="1" applyFill="1" applyBorder="1"/>
    <xf numFmtId="0" fontId="2" fillId="2" borderId="1" xfId="0" applyFont="1" applyFill="1" applyBorder="1"/>
    <xf numFmtId="0" fontId="2" fillId="0" borderId="2" xfId="0" applyFont="1" applyBorder="1"/>
    <xf numFmtId="0" fontId="2" fillId="0" borderId="6" xfId="0" applyFont="1" applyBorder="1"/>
    <xf numFmtId="49" fontId="3" fillId="0" borderId="5" xfId="1" applyNumberFormat="1" applyBorder="1"/>
    <xf numFmtId="49" fontId="3" fillId="0" borderId="1" xfId="1" applyNumberFormat="1" applyFill="1" applyBorder="1"/>
  </cellXfs>
  <cellStyles count="3">
    <cellStyle name="Hyperlink" xfId="1" builtinId="8"/>
    <cellStyle name="Normal" xfId="0" builtinId="0"/>
    <cellStyle name="Percent" xfId="2" builtinId="5"/>
  </cellStyles>
  <dxfs count="65">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style="thin">
          <color indexed="64"/>
        </bottom>
      </border>
    </dxf>
    <dxf>
      <numFmt numFmtId="2" formatCode="0.00"/>
      <border diagonalUp="0" diagonalDown="0" outline="0">
        <left style="thin">
          <color indexed="64"/>
        </left>
        <right style="thin">
          <color indexed="64"/>
        </right>
        <top style="thin">
          <color indexed="64"/>
        </top>
        <bottom/>
      </border>
    </dxf>
    <dxf>
      <numFmt numFmtId="2" formatCode="0.0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style="thin">
          <color indexed="64"/>
        </top>
        <bottom/>
      </border>
    </dxf>
    <dxf>
      <numFmt numFmtId="3" formatCode="#,##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font>
        <color rgb="FFFF0000"/>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border>
    </dxf>
    <dxf>
      <font>
        <color rgb="FFFF0000"/>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[MIDR_Resettlement_Dataset_2019_public_ready.xlsx]CurrenCost per HH-average-pivot!PivotTable2</c:name>
    <c:fmtId val="0"/>
  </c:pivotSource>
  <c:chart>
    <c:autoTitleDeleted val="0"/>
    <c:pivotFmts>
      <c:pivotFmt>
        <c:idx val="0"/>
      </c:pivotFmt>
      <c:pivotFmt>
        <c:idx val="1"/>
      </c:pivotFmt>
      <c:pivotFmt>
        <c:idx val="2"/>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symbol val="circle"/>
          <c:size val="4"/>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symbol val="none"/>
        </c:marker>
      </c:pivotFmt>
      <c:pivotFmt>
        <c:idx val="6"/>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symbol val="none"/>
        </c:marker>
      </c:pivotFmt>
    </c:pivotFmts>
    <c:plotArea>
      <c:layout/>
      <c:barChart>
        <c:barDir val="bar"/>
        <c:grouping val="clustered"/>
        <c:varyColors val="0"/>
        <c:ser>
          <c:idx val="0"/>
          <c:order val="0"/>
          <c:tx>
            <c:strRef>
              <c:f>'CurrenCost per HH-average-pivot'!$B$7:$B$8</c:f>
              <c:strCache>
                <c:ptCount val="1"/>
                <c:pt idx="0">
                  <c:v>ICMM members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elete val="1"/>
          </c:dLbls>
          <c:cat>
            <c:strRef>
              <c:f>'CurrenCost per HH-average-pivot'!$A$9:$A$14</c:f>
              <c:strCache>
                <c:ptCount val="5"/>
                <c:pt idx="0">
                  <c:v>Americas</c:v>
                </c:pt>
                <c:pt idx="1">
                  <c:v>North-east Asia</c:v>
                </c:pt>
                <c:pt idx="2">
                  <c:v>Oceania</c:v>
                </c:pt>
                <c:pt idx="3">
                  <c:v>Southern and Central Asia</c:v>
                </c:pt>
                <c:pt idx="4">
                  <c:v>Sub-saharan Africa</c:v>
                </c:pt>
              </c:strCache>
            </c:strRef>
          </c:cat>
          <c:val>
            <c:numRef>
              <c:f>'CurrenCost per HH-average-pivot'!$B$9:$B$14</c:f>
              <c:numCache>
                <c:formatCode>General</c:formatCode>
                <c:ptCount val="5"/>
                <c:pt idx="0">
                  <c:v>548651.57930763299</c:v>
                </c:pt>
                <c:pt idx="4">
                  <c:v>44930.831340062192</c:v>
                </c:pt>
              </c:numCache>
            </c:numRef>
          </c:val>
          <c:extLst>
            <c:ext xmlns:c16="http://schemas.microsoft.com/office/drawing/2014/chart" uri="{C3380CC4-5D6E-409C-BE32-E72D297353CC}">
              <c16:uniqueId val="{00000000-4449-45B8-A436-F5D84F4C1728}"/>
            </c:ext>
          </c:extLst>
        </c:ser>
        <c:ser>
          <c:idx val="1"/>
          <c:order val="1"/>
          <c:tx>
            <c:strRef>
              <c:f>'CurrenCost per HH-average-pivot'!$C$7:$C$8</c:f>
              <c:strCache>
                <c:ptCount val="1"/>
                <c:pt idx="0">
                  <c:v>Non ICMM members</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delete val="1"/>
          </c:dLbls>
          <c:cat>
            <c:strRef>
              <c:f>'CurrenCost per HH-average-pivot'!$A$9:$A$14</c:f>
              <c:strCache>
                <c:ptCount val="5"/>
                <c:pt idx="0">
                  <c:v>Americas</c:v>
                </c:pt>
                <c:pt idx="1">
                  <c:v>North-east Asia</c:v>
                </c:pt>
                <c:pt idx="2">
                  <c:v>Oceania</c:v>
                </c:pt>
                <c:pt idx="3">
                  <c:v>Southern and Central Asia</c:v>
                </c:pt>
                <c:pt idx="4">
                  <c:v>Sub-saharan Africa</c:v>
                </c:pt>
              </c:strCache>
            </c:strRef>
          </c:cat>
          <c:val>
            <c:numRef>
              <c:f>'CurrenCost per HH-average-pivot'!$C$9:$C$14</c:f>
              <c:numCache>
                <c:formatCode>General</c:formatCode>
                <c:ptCount val="5"/>
                <c:pt idx="0">
                  <c:v>277203.93300000002</c:v>
                </c:pt>
                <c:pt idx="1">
                  <c:v>34039.571533923299</c:v>
                </c:pt>
                <c:pt idx="2">
                  <c:v>91155.952286719446</c:v>
                </c:pt>
                <c:pt idx="3">
                  <c:v>63544.906093229401</c:v>
                </c:pt>
                <c:pt idx="4">
                  <c:v>39588.969137929103</c:v>
                </c:pt>
              </c:numCache>
            </c:numRef>
          </c:val>
          <c:extLst>
            <c:ext xmlns:c16="http://schemas.microsoft.com/office/drawing/2014/chart" uri="{C3380CC4-5D6E-409C-BE32-E72D297353CC}">
              <c16:uniqueId val="{00000005-4449-45B8-A436-F5D84F4C1728}"/>
            </c:ext>
          </c:extLst>
        </c:ser>
        <c:dLbls>
          <c:dLblPos val="inEnd"/>
          <c:showLegendKey val="0"/>
          <c:showVal val="1"/>
          <c:showCatName val="0"/>
          <c:showSerName val="0"/>
          <c:showPercent val="0"/>
          <c:showBubbleSize val="0"/>
        </c:dLbls>
        <c:gapWidth val="100"/>
        <c:axId val="561435144"/>
        <c:axId val="561430552"/>
      </c:barChart>
      <c:catAx>
        <c:axId val="561435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561430552"/>
        <c:crosses val="autoZero"/>
        <c:auto val="1"/>
        <c:lblAlgn val="ctr"/>
        <c:lblOffset val="100"/>
        <c:noMultiLvlLbl val="0"/>
      </c:catAx>
      <c:valAx>
        <c:axId val="561430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5614351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[MIDR_Resettlement_Dataset_2019_public_ready.xlsx]ICMM -region- date!PivotTable4</c:name>
    <c:fmtId val="1"/>
  </c:pivotSource>
  <c:chart>
    <c:autoTitleDeleted val="0"/>
    <c:pivotFmts>
      <c:pivotFmt>
        <c:idx val="0"/>
      </c:pivotFmt>
      <c:pivotFmt>
        <c:idx val="1"/>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bar"/>
        <c:grouping val="percentStacked"/>
        <c:varyColors val="0"/>
        <c:ser>
          <c:idx val="0"/>
          <c:order val="0"/>
          <c:tx>
            <c:strRef>
              <c:f>'ICMM -region- date'!$B$3:$B$4</c:f>
              <c:strCache>
                <c:ptCount val="1"/>
                <c:pt idx="0">
                  <c:v>ICMM members</c:v>
                </c:pt>
              </c:strCache>
            </c:strRef>
          </c:tx>
          <c:spPr>
            <a:solidFill>
              <a:schemeClr val="accent1"/>
            </a:solidFill>
            <a:ln>
              <a:noFill/>
            </a:ln>
            <a:effectLst/>
          </c:spPr>
          <c:invertIfNegative val="0"/>
          <c:cat>
            <c:multiLvlStrRef>
              <c:f>'ICMM -region- date'!$A$5:$A$46</c:f>
              <c:multiLvlStrCache>
                <c:ptCount val="33"/>
                <c:lvl>
                  <c:pt idx="0">
                    <c:v>Bolivia</c:v>
                  </c:pt>
                  <c:pt idx="1">
                    <c:v>Brazil</c:v>
                  </c:pt>
                  <c:pt idx="2">
                    <c:v>Colombia</c:v>
                  </c:pt>
                  <c:pt idx="3">
                    <c:v>Panama</c:v>
                  </c:pt>
                  <c:pt idx="4">
                    <c:v>Peru</c:v>
                  </c:pt>
                  <c:pt idx="5">
                    <c:v>China</c:v>
                  </c:pt>
                  <c:pt idx="6">
                    <c:v>Mongolia</c:v>
                  </c:pt>
                  <c:pt idx="7">
                    <c:v>Germany</c:v>
                  </c:pt>
                  <c:pt idx="8">
                    <c:v>Papua New Guinea</c:v>
                  </c:pt>
                  <c:pt idx="9">
                    <c:v>Solomon Islands</c:v>
                  </c:pt>
                  <c:pt idx="10">
                    <c:v>Indonesia</c:v>
                  </c:pt>
                  <c:pt idx="11">
                    <c:v>Laos</c:v>
                  </c:pt>
                  <c:pt idx="12">
                    <c:v>Philippines</c:v>
                  </c:pt>
                  <c:pt idx="13">
                    <c:v>Vietnam</c:v>
                  </c:pt>
                  <c:pt idx="14">
                    <c:v>Bangladesh</c:v>
                  </c:pt>
                  <c:pt idx="15">
                    <c:v>India</c:v>
                  </c:pt>
                  <c:pt idx="16">
                    <c:v>Kosovo</c:v>
                  </c:pt>
                  <c:pt idx="17">
                    <c:v>Romania</c:v>
                  </c:pt>
                  <c:pt idx="18">
                    <c:v>Serbia</c:v>
                  </c:pt>
                  <c:pt idx="19">
                    <c:v>Burkina Faso</c:v>
                  </c:pt>
                  <c:pt idx="20">
                    <c:v>Congo (DRC)</c:v>
                  </c:pt>
                  <c:pt idx="21">
                    <c:v>Cote d'Ivoire</c:v>
                  </c:pt>
                  <c:pt idx="22">
                    <c:v>Ghana</c:v>
                  </c:pt>
                  <c:pt idx="23">
                    <c:v>Guinea</c:v>
                  </c:pt>
                  <c:pt idx="24">
                    <c:v>Liberia</c:v>
                  </c:pt>
                  <c:pt idx="25">
                    <c:v>Madagascar</c:v>
                  </c:pt>
                  <c:pt idx="26">
                    <c:v>Mali</c:v>
                  </c:pt>
                  <c:pt idx="27">
                    <c:v>Mozambique</c:v>
                  </c:pt>
                  <c:pt idx="28">
                    <c:v>Senegal</c:v>
                  </c:pt>
                  <c:pt idx="29">
                    <c:v>South Africa</c:v>
                  </c:pt>
                  <c:pt idx="30">
                    <c:v>Tanzania</c:v>
                  </c:pt>
                  <c:pt idx="31">
                    <c:v>Zambia</c:v>
                  </c:pt>
                  <c:pt idx="32">
                    <c:v>Zimbabwe</c:v>
                  </c:pt>
                </c:lvl>
                <c:lvl>
                  <c:pt idx="0">
                    <c:v>Americas</c:v>
                  </c:pt>
                  <c:pt idx="5">
                    <c:v>North-east Asia</c:v>
                  </c:pt>
                  <c:pt idx="7">
                    <c:v>North-west Europe</c:v>
                  </c:pt>
                  <c:pt idx="8">
                    <c:v>Oceania</c:v>
                  </c:pt>
                  <c:pt idx="10">
                    <c:v>South-east Asia</c:v>
                  </c:pt>
                  <c:pt idx="14">
                    <c:v>Southern and Central Asia</c:v>
                  </c:pt>
                  <c:pt idx="16">
                    <c:v>Southern and Eastern Europe</c:v>
                  </c:pt>
                  <c:pt idx="19">
                    <c:v>Sub-saharan Africa</c:v>
                  </c:pt>
                </c:lvl>
              </c:multiLvlStrCache>
            </c:multiLvlStrRef>
          </c:cat>
          <c:val>
            <c:numRef>
              <c:f>'ICMM -region- date'!$B$5:$B$46</c:f>
              <c:numCache>
                <c:formatCode>General</c:formatCode>
                <c:ptCount val="33"/>
                <c:pt idx="0">
                  <c:v>4</c:v>
                </c:pt>
                <c:pt idx="1">
                  <c:v>1</c:v>
                </c:pt>
                <c:pt idx="2">
                  <c:v>8</c:v>
                </c:pt>
                <c:pt idx="4">
                  <c:v>21</c:v>
                </c:pt>
                <c:pt idx="6">
                  <c:v>1</c:v>
                </c:pt>
                <c:pt idx="8">
                  <c:v>7</c:v>
                </c:pt>
                <c:pt idx="10">
                  <c:v>2</c:v>
                </c:pt>
                <c:pt idx="15">
                  <c:v>3</c:v>
                </c:pt>
                <c:pt idx="20">
                  <c:v>8</c:v>
                </c:pt>
                <c:pt idx="22">
                  <c:v>18</c:v>
                </c:pt>
                <c:pt idx="23">
                  <c:v>2</c:v>
                </c:pt>
                <c:pt idx="25">
                  <c:v>1</c:v>
                </c:pt>
                <c:pt idx="26">
                  <c:v>3</c:v>
                </c:pt>
                <c:pt idx="29">
                  <c:v>4</c:v>
                </c:pt>
                <c:pt idx="30">
                  <c:v>1</c:v>
                </c:pt>
                <c:pt idx="32">
                  <c:v>2</c:v>
                </c:pt>
              </c:numCache>
            </c:numRef>
          </c:val>
          <c:extLst>
            <c:ext xmlns:c16="http://schemas.microsoft.com/office/drawing/2014/chart" uri="{C3380CC4-5D6E-409C-BE32-E72D297353CC}">
              <c16:uniqueId val="{00000000-C56A-4E93-A218-054870FE6818}"/>
            </c:ext>
          </c:extLst>
        </c:ser>
        <c:ser>
          <c:idx val="1"/>
          <c:order val="1"/>
          <c:tx>
            <c:strRef>
              <c:f>'ICMM -region- date'!$C$3:$C$4</c:f>
              <c:strCache>
                <c:ptCount val="1"/>
                <c:pt idx="0">
                  <c:v>Non ICMM members</c:v>
                </c:pt>
              </c:strCache>
            </c:strRef>
          </c:tx>
          <c:spPr>
            <a:solidFill>
              <a:schemeClr val="accent2"/>
            </a:solidFill>
            <a:ln>
              <a:noFill/>
            </a:ln>
            <a:effectLst/>
          </c:spPr>
          <c:invertIfNegative val="0"/>
          <c:cat>
            <c:multiLvlStrRef>
              <c:f>'ICMM -region- date'!$A$5:$A$46</c:f>
              <c:multiLvlStrCache>
                <c:ptCount val="33"/>
                <c:lvl>
                  <c:pt idx="0">
                    <c:v>Bolivia</c:v>
                  </c:pt>
                  <c:pt idx="1">
                    <c:v>Brazil</c:v>
                  </c:pt>
                  <c:pt idx="2">
                    <c:v>Colombia</c:v>
                  </c:pt>
                  <c:pt idx="3">
                    <c:v>Panama</c:v>
                  </c:pt>
                  <c:pt idx="4">
                    <c:v>Peru</c:v>
                  </c:pt>
                  <c:pt idx="5">
                    <c:v>China</c:v>
                  </c:pt>
                  <c:pt idx="6">
                    <c:v>Mongolia</c:v>
                  </c:pt>
                  <c:pt idx="7">
                    <c:v>Germany</c:v>
                  </c:pt>
                  <c:pt idx="8">
                    <c:v>Papua New Guinea</c:v>
                  </c:pt>
                  <c:pt idx="9">
                    <c:v>Solomon Islands</c:v>
                  </c:pt>
                  <c:pt idx="10">
                    <c:v>Indonesia</c:v>
                  </c:pt>
                  <c:pt idx="11">
                    <c:v>Laos</c:v>
                  </c:pt>
                  <c:pt idx="12">
                    <c:v>Philippines</c:v>
                  </c:pt>
                  <c:pt idx="13">
                    <c:v>Vietnam</c:v>
                  </c:pt>
                  <c:pt idx="14">
                    <c:v>Bangladesh</c:v>
                  </c:pt>
                  <c:pt idx="15">
                    <c:v>India</c:v>
                  </c:pt>
                  <c:pt idx="16">
                    <c:v>Kosovo</c:v>
                  </c:pt>
                  <c:pt idx="17">
                    <c:v>Romania</c:v>
                  </c:pt>
                  <c:pt idx="18">
                    <c:v>Serbia</c:v>
                  </c:pt>
                  <c:pt idx="19">
                    <c:v>Burkina Faso</c:v>
                  </c:pt>
                  <c:pt idx="20">
                    <c:v>Congo (DRC)</c:v>
                  </c:pt>
                  <c:pt idx="21">
                    <c:v>Cote d'Ivoire</c:v>
                  </c:pt>
                  <c:pt idx="22">
                    <c:v>Ghana</c:v>
                  </c:pt>
                  <c:pt idx="23">
                    <c:v>Guinea</c:v>
                  </c:pt>
                  <c:pt idx="24">
                    <c:v>Liberia</c:v>
                  </c:pt>
                  <c:pt idx="25">
                    <c:v>Madagascar</c:v>
                  </c:pt>
                  <c:pt idx="26">
                    <c:v>Mali</c:v>
                  </c:pt>
                  <c:pt idx="27">
                    <c:v>Mozambique</c:v>
                  </c:pt>
                  <c:pt idx="28">
                    <c:v>Senegal</c:v>
                  </c:pt>
                  <c:pt idx="29">
                    <c:v>South Africa</c:v>
                  </c:pt>
                  <c:pt idx="30">
                    <c:v>Tanzania</c:v>
                  </c:pt>
                  <c:pt idx="31">
                    <c:v>Zambia</c:v>
                  </c:pt>
                  <c:pt idx="32">
                    <c:v>Zimbabwe</c:v>
                  </c:pt>
                </c:lvl>
                <c:lvl>
                  <c:pt idx="0">
                    <c:v>Americas</c:v>
                  </c:pt>
                  <c:pt idx="5">
                    <c:v>North-east Asia</c:v>
                  </c:pt>
                  <c:pt idx="7">
                    <c:v>North-west Europe</c:v>
                  </c:pt>
                  <c:pt idx="8">
                    <c:v>Oceania</c:v>
                  </c:pt>
                  <c:pt idx="10">
                    <c:v>South-east Asia</c:v>
                  </c:pt>
                  <c:pt idx="14">
                    <c:v>Southern and Central Asia</c:v>
                  </c:pt>
                  <c:pt idx="16">
                    <c:v>Southern and Eastern Europe</c:v>
                  </c:pt>
                  <c:pt idx="19">
                    <c:v>Sub-saharan Africa</c:v>
                  </c:pt>
                </c:lvl>
              </c:multiLvlStrCache>
            </c:multiLvlStrRef>
          </c:cat>
          <c:val>
            <c:numRef>
              <c:f>'ICMM -region- date'!$C$5:$C$46</c:f>
              <c:numCache>
                <c:formatCode>General</c:formatCode>
                <c:ptCount val="33"/>
                <c:pt idx="3">
                  <c:v>1</c:v>
                </c:pt>
                <c:pt idx="4">
                  <c:v>3</c:v>
                </c:pt>
                <c:pt idx="5">
                  <c:v>6</c:v>
                </c:pt>
                <c:pt idx="6">
                  <c:v>1</c:v>
                </c:pt>
                <c:pt idx="7">
                  <c:v>16</c:v>
                </c:pt>
                <c:pt idx="8">
                  <c:v>14</c:v>
                </c:pt>
                <c:pt idx="9">
                  <c:v>2</c:v>
                </c:pt>
                <c:pt idx="11">
                  <c:v>1</c:v>
                </c:pt>
                <c:pt idx="12">
                  <c:v>1</c:v>
                </c:pt>
                <c:pt idx="13">
                  <c:v>3</c:v>
                </c:pt>
                <c:pt idx="14">
                  <c:v>1</c:v>
                </c:pt>
                <c:pt idx="15">
                  <c:v>50</c:v>
                </c:pt>
                <c:pt idx="16">
                  <c:v>2</c:v>
                </c:pt>
                <c:pt idx="17">
                  <c:v>3</c:v>
                </c:pt>
                <c:pt idx="18">
                  <c:v>6</c:v>
                </c:pt>
                <c:pt idx="19">
                  <c:v>17</c:v>
                </c:pt>
                <c:pt idx="20">
                  <c:v>4</c:v>
                </c:pt>
                <c:pt idx="21">
                  <c:v>5</c:v>
                </c:pt>
                <c:pt idx="22">
                  <c:v>3</c:v>
                </c:pt>
                <c:pt idx="24">
                  <c:v>3</c:v>
                </c:pt>
                <c:pt idx="25">
                  <c:v>1</c:v>
                </c:pt>
                <c:pt idx="26">
                  <c:v>3</c:v>
                </c:pt>
                <c:pt idx="27">
                  <c:v>1</c:v>
                </c:pt>
                <c:pt idx="28">
                  <c:v>3</c:v>
                </c:pt>
                <c:pt idx="30">
                  <c:v>1</c:v>
                </c:pt>
                <c:pt idx="31">
                  <c:v>2</c:v>
                </c:pt>
              </c:numCache>
            </c:numRef>
          </c:val>
          <c:extLst>
            <c:ext xmlns:c16="http://schemas.microsoft.com/office/drawing/2014/chart" uri="{C3380CC4-5D6E-409C-BE32-E72D297353CC}">
              <c16:uniqueId val="{00000001-C56A-4E93-A218-054870FE6818}"/>
            </c:ext>
          </c:extLst>
        </c:ser>
        <c:dLbls>
          <c:showLegendKey val="0"/>
          <c:showVal val="0"/>
          <c:showCatName val="0"/>
          <c:showSerName val="0"/>
          <c:showPercent val="0"/>
          <c:showBubbleSize val="0"/>
        </c:dLbls>
        <c:gapWidth val="150"/>
        <c:overlap val="100"/>
        <c:axId val="698628888"/>
        <c:axId val="698630200"/>
      </c:barChart>
      <c:catAx>
        <c:axId val="698628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630200"/>
        <c:crosses val="autoZero"/>
        <c:auto val="1"/>
        <c:lblAlgn val="ctr"/>
        <c:lblOffset val="100"/>
        <c:noMultiLvlLbl val="0"/>
      </c:catAx>
      <c:valAx>
        <c:axId val="6986302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6288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[MIDR_Resettlement_Dataset_2019_public_ready.xlsx]CurrenCostHH3!PivotTable6</c:name>
    <c:fmtId val="0"/>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Average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pivotFmt>
      <c:pivotFmt>
        <c:idx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s>
    <c:plotArea>
      <c:layout/>
      <c:barChart>
        <c:barDir val="bar"/>
        <c:grouping val="clustered"/>
        <c:varyColors val="0"/>
        <c:ser>
          <c:idx val="0"/>
          <c:order val="0"/>
          <c:tx>
            <c:strRef>
              <c:f>CurrenCostHH3!$B$5:$B$6</c:f>
              <c:strCache>
                <c:ptCount val="1"/>
                <c:pt idx="0">
                  <c:v>ICMM members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multiLvlStrRef>
              <c:f>CurrenCostHH3!$A$7:$A$27</c:f>
              <c:multiLvlStrCache>
                <c:ptCount val="15"/>
                <c:lvl>
                  <c:pt idx="0">
                    <c:v>Colombia</c:v>
                  </c:pt>
                  <c:pt idx="1">
                    <c:v>Peru</c:v>
                  </c:pt>
                  <c:pt idx="2">
                    <c:v>China</c:v>
                  </c:pt>
                  <c:pt idx="3">
                    <c:v>Papua New Guinea</c:v>
                  </c:pt>
                  <c:pt idx="4">
                    <c:v>Solomon Islands</c:v>
                  </c:pt>
                  <c:pt idx="5">
                    <c:v>Bangladesh</c:v>
                  </c:pt>
                  <c:pt idx="6">
                    <c:v>India</c:v>
                  </c:pt>
                  <c:pt idx="7">
                    <c:v>Burkina Faso</c:v>
                  </c:pt>
                  <c:pt idx="8">
                    <c:v>Congo (DRC)</c:v>
                  </c:pt>
                  <c:pt idx="9">
                    <c:v>Cote d'Ivoire</c:v>
                  </c:pt>
                  <c:pt idx="10">
                    <c:v>Ghana</c:v>
                  </c:pt>
                  <c:pt idx="11">
                    <c:v>Liberia</c:v>
                  </c:pt>
                  <c:pt idx="12">
                    <c:v>Mali</c:v>
                  </c:pt>
                  <c:pt idx="13">
                    <c:v>Mozambique</c:v>
                  </c:pt>
                  <c:pt idx="14">
                    <c:v>Tanzania</c:v>
                  </c:pt>
                </c:lvl>
                <c:lvl>
                  <c:pt idx="0">
                    <c:v>Americas</c:v>
                  </c:pt>
                  <c:pt idx="2">
                    <c:v>North-east Asia</c:v>
                  </c:pt>
                  <c:pt idx="3">
                    <c:v>Oceania</c:v>
                  </c:pt>
                  <c:pt idx="5">
                    <c:v>Southern and Central Asia</c:v>
                  </c:pt>
                  <c:pt idx="7">
                    <c:v>Sub-saharan Africa</c:v>
                  </c:pt>
                </c:lvl>
              </c:multiLvlStrCache>
            </c:multiLvlStrRef>
          </c:cat>
          <c:val>
            <c:numRef>
              <c:f>CurrenCostHH3!$B$7:$B$27</c:f>
              <c:numCache>
                <c:formatCode>General</c:formatCode>
                <c:ptCount val="15"/>
                <c:pt idx="0">
                  <c:v>222427.41715696492</c:v>
                </c:pt>
                <c:pt idx="1">
                  <c:v>1527324.0657596372</c:v>
                </c:pt>
                <c:pt idx="8">
                  <c:v>30923.38058679803</c:v>
                </c:pt>
                <c:pt idx="10">
                  <c:v>114968.08510638298</c:v>
                </c:pt>
              </c:numCache>
            </c:numRef>
          </c:val>
          <c:extLst>
            <c:ext xmlns:c16="http://schemas.microsoft.com/office/drawing/2014/chart" uri="{C3380CC4-5D6E-409C-BE32-E72D297353CC}">
              <c16:uniqueId val="{00000000-E9EB-472C-9271-17E98C5B2164}"/>
            </c:ext>
          </c:extLst>
        </c:ser>
        <c:ser>
          <c:idx val="1"/>
          <c:order val="1"/>
          <c:tx>
            <c:strRef>
              <c:f>CurrenCostHH3!$C$5:$C$6</c:f>
              <c:strCache>
                <c:ptCount val="1"/>
                <c:pt idx="0">
                  <c:v>Non ICMM members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multiLvlStrRef>
              <c:f>CurrenCostHH3!$A$7:$A$27</c:f>
              <c:multiLvlStrCache>
                <c:ptCount val="15"/>
                <c:lvl>
                  <c:pt idx="0">
                    <c:v>Colombia</c:v>
                  </c:pt>
                  <c:pt idx="1">
                    <c:v>Peru</c:v>
                  </c:pt>
                  <c:pt idx="2">
                    <c:v>China</c:v>
                  </c:pt>
                  <c:pt idx="3">
                    <c:v>Papua New Guinea</c:v>
                  </c:pt>
                  <c:pt idx="4">
                    <c:v>Solomon Islands</c:v>
                  </c:pt>
                  <c:pt idx="5">
                    <c:v>Bangladesh</c:v>
                  </c:pt>
                  <c:pt idx="6">
                    <c:v>India</c:v>
                  </c:pt>
                  <c:pt idx="7">
                    <c:v>Burkina Faso</c:v>
                  </c:pt>
                  <c:pt idx="8">
                    <c:v>Congo (DRC)</c:v>
                  </c:pt>
                  <c:pt idx="9">
                    <c:v>Cote d'Ivoire</c:v>
                  </c:pt>
                  <c:pt idx="10">
                    <c:v>Ghana</c:v>
                  </c:pt>
                  <c:pt idx="11">
                    <c:v>Liberia</c:v>
                  </c:pt>
                  <c:pt idx="12">
                    <c:v>Mali</c:v>
                  </c:pt>
                  <c:pt idx="13">
                    <c:v>Mozambique</c:v>
                  </c:pt>
                  <c:pt idx="14">
                    <c:v>Tanzania</c:v>
                  </c:pt>
                </c:lvl>
                <c:lvl>
                  <c:pt idx="0">
                    <c:v>Americas</c:v>
                  </c:pt>
                  <c:pt idx="2">
                    <c:v>North-east Asia</c:v>
                  </c:pt>
                  <c:pt idx="3">
                    <c:v>Oceania</c:v>
                  </c:pt>
                  <c:pt idx="5">
                    <c:v>Southern and Central Asia</c:v>
                  </c:pt>
                  <c:pt idx="7">
                    <c:v>Sub-saharan Africa</c:v>
                  </c:pt>
                </c:lvl>
              </c:multiLvlStrCache>
            </c:multiLvlStrRef>
          </c:cat>
          <c:val>
            <c:numRef>
              <c:f>CurrenCostHH3!$C$7:$C$27</c:f>
              <c:numCache>
                <c:formatCode>General</c:formatCode>
                <c:ptCount val="15"/>
                <c:pt idx="1">
                  <c:v>277203.93300000002</c:v>
                </c:pt>
                <c:pt idx="2">
                  <c:v>34039.571533923299</c:v>
                </c:pt>
                <c:pt idx="3">
                  <c:v>121924.12500000001</c:v>
                </c:pt>
                <c:pt idx="4">
                  <c:v>29619.60686015831</c:v>
                </c:pt>
                <c:pt idx="5">
                  <c:v>41516.847745901636</c:v>
                </c:pt>
                <c:pt idx="6">
                  <c:v>65992.468131821384</c:v>
                </c:pt>
                <c:pt idx="7">
                  <c:v>23745.161570329914</c:v>
                </c:pt>
                <c:pt idx="8">
                  <c:v>12372.922036595068</c:v>
                </c:pt>
                <c:pt idx="9">
                  <c:v>79551.675000000003</c:v>
                </c:pt>
                <c:pt idx="10">
                  <c:v>124134.63959390864</c:v>
                </c:pt>
                <c:pt idx="11">
                  <c:v>19629.652433862433</c:v>
                </c:pt>
                <c:pt idx="12">
                  <c:v>22099.447513812156</c:v>
                </c:pt>
                <c:pt idx="13">
                  <c:v>56000.000000000007</c:v>
                </c:pt>
                <c:pt idx="14">
                  <c:v>58353.220338983054</c:v>
                </c:pt>
              </c:numCache>
            </c:numRef>
          </c:val>
          <c:extLst>
            <c:ext xmlns:c16="http://schemas.microsoft.com/office/drawing/2014/chart" uri="{C3380CC4-5D6E-409C-BE32-E72D297353CC}">
              <c16:uniqueId val="{00000003-E9EB-472C-9271-17E98C5B2164}"/>
            </c:ext>
          </c:extLst>
        </c:ser>
        <c:dLbls>
          <c:showLegendKey val="0"/>
          <c:showVal val="0"/>
          <c:showCatName val="0"/>
          <c:showSerName val="0"/>
          <c:showPercent val="0"/>
          <c:showBubbleSize val="0"/>
        </c:dLbls>
        <c:gapWidth val="115"/>
        <c:overlap val="-20"/>
        <c:axId val="702546304"/>
        <c:axId val="702549256"/>
      </c:barChart>
      <c:catAx>
        <c:axId val="702546304"/>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02549256"/>
        <c:crosses val="autoZero"/>
        <c:auto val="1"/>
        <c:lblAlgn val="ctr"/>
        <c:lblOffset val="100"/>
        <c:noMultiLvlLbl val="0"/>
      </c:catAx>
      <c:valAx>
        <c:axId val="702549256"/>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02546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[MIDR_Resettlement_Dataset_2019_public_ready.xlsx]PublicPlan-region-date!PivotTable8</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bar"/>
        <c:grouping val="percentStacked"/>
        <c:varyColors val="0"/>
        <c:ser>
          <c:idx val="0"/>
          <c:order val="0"/>
          <c:tx>
            <c:strRef>
              <c:f>'PublicPlan-region-date'!$B$3:$B$4</c:f>
              <c:strCache>
                <c:ptCount val="1"/>
                <c:pt idx="0">
                  <c:v>No or unknown</c:v>
                </c:pt>
              </c:strCache>
            </c:strRef>
          </c:tx>
          <c:spPr>
            <a:solidFill>
              <a:schemeClr val="accent1"/>
            </a:solidFill>
            <a:ln>
              <a:noFill/>
            </a:ln>
            <a:effectLst/>
          </c:spPr>
          <c:invertIfNegative val="0"/>
          <c:cat>
            <c:strRef>
              <c:f>'PublicPlan-region-date'!$A$5:$A$13</c:f>
              <c:strCache>
                <c:ptCount val="8"/>
                <c:pt idx="0">
                  <c:v>Americas</c:v>
                </c:pt>
                <c:pt idx="1">
                  <c:v>North-east Asia</c:v>
                </c:pt>
                <c:pt idx="2">
                  <c:v>North-west Europe</c:v>
                </c:pt>
                <c:pt idx="3">
                  <c:v>Oceania</c:v>
                </c:pt>
                <c:pt idx="4">
                  <c:v>South-east Asia</c:v>
                </c:pt>
                <c:pt idx="5">
                  <c:v>Southern and Central Asia</c:v>
                </c:pt>
                <c:pt idx="6">
                  <c:v>Southern and Eastern Europe</c:v>
                </c:pt>
                <c:pt idx="7">
                  <c:v>Sub-saharan Africa</c:v>
                </c:pt>
              </c:strCache>
            </c:strRef>
          </c:cat>
          <c:val>
            <c:numRef>
              <c:f>'PublicPlan-region-date'!$B$5:$B$13</c:f>
              <c:numCache>
                <c:formatCode>General</c:formatCode>
                <c:ptCount val="8"/>
                <c:pt idx="0">
                  <c:v>38</c:v>
                </c:pt>
                <c:pt idx="2">
                  <c:v>13</c:v>
                </c:pt>
                <c:pt idx="3">
                  <c:v>19</c:v>
                </c:pt>
                <c:pt idx="4">
                  <c:v>6</c:v>
                </c:pt>
                <c:pt idx="5">
                  <c:v>53</c:v>
                </c:pt>
                <c:pt idx="6">
                  <c:v>7</c:v>
                </c:pt>
                <c:pt idx="7">
                  <c:v>67</c:v>
                </c:pt>
              </c:numCache>
            </c:numRef>
          </c:val>
          <c:extLst>
            <c:ext xmlns:c16="http://schemas.microsoft.com/office/drawing/2014/chart" uri="{C3380CC4-5D6E-409C-BE32-E72D297353CC}">
              <c16:uniqueId val="{00000000-A2E9-4167-A4AC-29BCA430DDAA}"/>
            </c:ext>
          </c:extLst>
        </c:ser>
        <c:ser>
          <c:idx val="1"/>
          <c:order val="1"/>
          <c:tx>
            <c:strRef>
              <c:f>'PublicPlan-region-date'!$C$3:$C$4</c:f>
              <c:strCache>
                <c:ptCount val="1"/>
                <c:pt idx="0">
                  <c:v>Public Plan Document</c:v>
                </c:pt>
              </c:strCache>
            </c:strRef>
          </c:tx>
          <c:spPr>
            <a:solidFill>
              <a:schemeClr val="accent2"/>
            </a:solidFill>
            <a:ln>
              <a:noFill/>
            </a:ln>
            <a:effectLst/>
          </c:spPr>
          <c:invertIfNegative val="0"/>
          <c:cat>
            <c:strRef>
              <c:f>'PublicPlan-region-date'!$A$5:$A$13</c:f>
              <c:strCache>
                <c:ptCount val="8"/>
                <c:pt idx="0">
                  <c:v>Americas</c:v>
                </c:pt>
                <c:pt idx="1">
                  <c:v>North-east Asia</c:v>
                </c:pt>
                <c:pt idx="2">
                  <c:v>North-west Europe</c:v>
                </c:pt>
                <c:pt idx="3">
                  <c:v>Oceania</c:v>
                </c:pt>
                <c:pt idx="4">
                  <c:v>South-east Asia</c:v>
                </c:pt>
                <c:pt idx="5">
                  <c:v>Southern and Central Asia</c:v>
                </c:pt>
                <c:pt idx="6">
                  <c:v>Southern and Eastern Europe</c:v>
                </c:pt>
                <c:pt idx="7">
                  <c:v>Sub-saharan Africa</c:v>
                </c:pt>
              </c:strCache>
            </c:strRef>
          </c:cat>
          <c:val>
            <c:numRef>
              <c:f>'PublicPlan-region-date'!$C$5:$C$13</c:f>
              <c:numCache>
                <c:formatCode>General</c:formatCode>
                <c:ptCount val="8"/>
                <c:pt idx="1">
                  <c:v>8</c:v>
                </c:pt>
                <c:pt idx="2">
                  <c:v>3</c:v>
                </c:pt>
                <c:pt idx="3">
                  <c:v>4</c:v>
                </c:pt>
                <c:pt idx="4">
                  <c:v>1</c:v>
                </c:pt>
                <c:pt idx="5">
                  <c:v>1</c:v>
                </c:pt>
                <c:pt idx="6">
                  <c:v>4</c:v>
                </c:pt>
                <c:pt idx="7">
                  <c:v>15</c:v>
                </c:pt>
              </c:numCache>
            </c:numRef>
          </c:val>
          <c:extLst>
            <c:ext xmlns:c16="http://schemas.microsoft.com/office/drawing/2014/chart" uri="{C3380CC4-5D6E-409C-BE32-E72D297353CC}">
              <c16:uniqueId val="{00000001-A2E9-4167-A4AC-29BCA430DDAA}"/>
            </c:ext>
          </c:extLst>
        </c:ser>
        <c:dLbls>
          <c:showLegendKey val="0"/>
          <c:showVal val="0"/>
          <c:showCatName val="0"/>
          <c:showSerName val="0"/>
          <c:showPercent val="0"/>
          <c:showBubbleSize val="0"/>
        </c:dLbls>
        <c:gapWidth val="150"/>
        <c:overlap val="100"/>
        <c:axId val="698292864"/>
        <c:axId val="698293192"/>
      </c:barChart>
      <c:catAx>
        <c:axId val="698292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293192"/>
        <c:crosses val="autoZero"/>
        <c:auto val="1"/>
        <c:lblAlgn val="ctr"/>
        <c:lblOffset val="100"/>
        <c:noMultiLvlLbl val="0"/>
      </c:catAx>
      <c:valAx>
        <c:axId val="6982931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2928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[MIDR_Resettlement_Dataset_2019_public_ready.xlsx]IFC-RAP-Publicplan!PivotTable10</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percentStacked"/>
        <c:varyColors val="0"/>
        <c:ser>
          <c:idx val="0"/>
          <c:order val="0"/>
          <c:tx>
            <c:strRef>
              <c:f>'IFC-RAP-Publicplan'!$B$5:$B$6</c:f>
              <c:strCache>
                <c:ptCount val="1"/>
                <c:pt idx="0">
                  <c:v>No or unknown</c:v>
                </c:pt>
              </c:strCache>
            </c:strRef>
          </c:tx>
          <c:spPr>
            <a:solidFill>
              <a:schemeClr val="accent1"/>
            </a:solidFill>
            <a:ln>
              <a:noFill/>
            </a:ln>
            <a:effectLst/>
          </c:spPr>
          <c:invertIfNegative val="0"/>
          <c:cat>
            <c:strRef>
              <c:f>'IFC-RAP-Publicplan'!$A$7:$A$9</c:f>
              <c:strCache>
                <c:ptCount val="2"/>
                <c:pt idx="0">
                  <c:v>IFC Safeguards</c:v>
                </c:pt>
                <c:pt idx="1">
                  <c:v>No or unknown</c:v>
                </c:pt>
              </c:strCache>
            </c:strRef>
          </c:cat>
          <c:val>
            <c:numRef>
              <c:f>'IFC-RAP-Publicplan'!$B$7:$B$9</c:f>
              <c:numCache>
                <c:formatCode>General</c:formatCode>
                <c:ptCount val="2"/>
                <c:pt idx="0">
                  <c:v>5</c:v>
                </c:pt>
                <c:pt idx="1">
                  <c:v>7</c:v>
                </c:pt>
              </c:numCache>
            </c:numRef>
          </c:val>
          <c:extLst>
            <c:ext xmlns:c16="http://schemas.microsoft.com/office/drawing/2014/chart" uri="{C3380CC4-5D6E-409C-BE32-E72D297353CC}">
              <c16:uniqueId val="{00000000-33F9-4139-A0A5-53034CD6539C}"/>
            </c:ext>
          </c:extLst>
        </c:ser>
        <c:ser>
          <c:idx val="1"/>
          <c:order val="1"/>
          <c:tx>
            <c:strRef>
              <c:f>'IFC-RAP-Publicplan'!$C$5:$C$6</c:f>
              <c:strCache>
                <c:ptCount val="1"/>
                <c:pt idx="0">
                  <c:v>RAP Plan Document</c:v>
                </c:pt>
              </c:strCache>
            </c:strRef>
          </c:tx>
          <c:spPr>
            <a:solidFill>
              <a:schemeClr val="accent2"/>
            </a:solidFill>
            <a:ln>
              <a:noFill/>
            </a:ln>
            <a:effectLst/>
          </c:spPr>
          <c:invertIfNegative val="0"/>
          <c:cat>
            <c:strRef>
              <c:f>'IFC-RAP-Publicplan'!$A$7:$A$9</c:f>
              <c:strCache>
                <c:ptCount val="2"/>
                <c:pt idx="0">
                  <c:v>IFC Safeguards</c:v>
                </c:pt>
                <c:pt idx="1">
                  <c:v>No or unknown</c:v>
                </c:pt>
              </c:strCache>
            </c:strRef>
          </c:cat>
          <c:val>
            <c:numRef>
              <c:f>'IFC-RAP-Publicplan'!$C$7:$C$9</c:f>
              <c:numCache>
                <c:formatCode>General</c:formatCode>
                <c:ptCount val="2"/>
                <c:pt idx="0">
                  <c:v>25</c:v>
                </c:pt>
              </c:numCache>
            </c:numRef>
          </c:val>
          <c:extLst>
            <c:ext xmlns:c16="http://schemas.microsoft.com/office/drawing/2014/chart" uri="{C3380CC4-5D6E-409C-BE32-E72D297353CC}">
              <c16:uniqueId val="{00000001-33F9-4139-A0A5-53034CD6539C}"/>
            </c:ext>
          </c:extLst>
        </c:ser>
        <c:dLbls>
          <c:showLegendKey val="0"/>
          <c:showVal val="0"/>
          <c:showCatName val="0"/>
          <c:showSerName val="0"/>
          <c:showPercent val="0"/>
          <c:showBubbleSize val="0"/>
        </c:dLbls>
        <c:gapWidth val="150"/>
        <c:overlap val="100"/>
        <c:axId val="561410872"/>
        <c:axId val="561407920"/>
      </c:barChart>
      <c:catAx>
        <c:axId val="561410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1407920"/>
        <c:crosses val="autoZero"/>
        <c:auto val="1"/>
        <c:lblAlgn val="ctr"/>
        <c:lblOffset val="100"/>
        <c:noMultiLvlLbl val="0"/>
      </c:catAx>
      <c:valAx>
        <c:axId val="561407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14108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[MIDR_Resettlement_Dataset_2019_public_ready.xlsx]IFC-RAP-Publicplan!PivotTable14</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percentStacked"/>
        <c:varyColors val="0"/>
        <c:ser>
          <c:idx val="0"/>
          <c:order val="0"/>
          <c:tx>
            <c:strRef>
              <c:f>'IFC-RAP-Publicplan'!$B$23:$B$24</c:f>
              <c:strCache>
                <c:ptCount val="1"/>
                <c:pt idx="0">
                  <c:v>No or unknown</c:v>
                </c:pt>
              </c:strCache>
            </c:strRef>
          </c:tx>
          <c:spPr>
            <a:solidFill>
              <a:schemeClr val="accent1"/>
            </a:solidFill>
            <a:ln>
              <a:noFill/>
            </a:ln>
            <a:effectLst/>
          </c:spPr>
          <c:invertIfNegative val="0"/>
          <c:cat>
            <c:strRef>
              <c:f>'IFC-RAP-Publicplan'!$A$25:$A$27</c:f>
              <c:strCache>
                <c:ptCount val="2"/>
                <c:pt idx="0">
                  <c:v>No or unknown</c:v>
                </c:pt>
                <c:pt idx="1">
                  <c:v>RAP Plan Document</c:v>
                </c:pt>
              </c:strCache>
            </c:strRef>
          </c:cat>
          <c:val>
            <c:numRef>
              <c:f>'IFC-RAP-Publicplan'!$B$25:$B$27</c:f>
              <c:numCache>
                <c:formatCode>General</c:formatCode>
                <c:ptCount val="2"/>
                <c:pt idx="0">
                  <c:v>8</c:v>
                </c:pt>
                <c:pt idx="1">
                  <c:v>30</c:v>
                </c:pt>
              </c:numCache>
            </c:numRef>
          </c:val>
          <c:extLst>
            <c:ext xmlns:c16="http://schemas.microsoft.com/office/drawing/2014/chart" uri="{C3380CC4-5D6E-409C-BE32-E72D297353CC}">
              <c16:uniqueId val="{00000000-9703-4D51-A556-78C874777112}"/>
            </c:ext>
          </c:extLst>
        </c:ser>
        <c:ser>
          <c:idx val="1"/>
          <c:order val="1"/>
          <c:tx>
            <c:strRef>
              <c:f>'IFC-RAP-Publicplan'!$C$23:$C$24</c:f>
              <c:strCache>
                <c:ptCount val="1"/>
                <c:pt idx="0">
                  <c:v>Public Plan Document</c:v>
                </c:pt>
              </c:strCache>
            </c:strRef>
          </c:tx>
          <c:spPr>
            <a:solidFill>
              <a:schemeClr val="accent2"/>
            </a:solidFill>
            <a:ln>
              <a:noFill/>
            </a:ln>
            <a:effectLst/>
          </c:spPr>
          <c:invertIfNegative val="0"/>
          <c:cat>
            <c:strRef>
              <c:f>'IFC-RAP-Publicplan'!$A$25:$A$27</c:f>
              <c:strCache>
                <c:ptCount val="2"/>
                <c:pt idx="0">
                  <c:v>No or unknown</c:v>
                </c:pt>
                <c:pt idx="1">
                  <c:v>RAP Plan Document</c:v>
                </c:pt>
              </c:strCache>
            </c:strRef>
          </c:cat>
          <c:val>
            <c:numRef>
              <c:f>'IFC-RAP-Publicplan'!$C$25:$C$27</c:f>
              <c:numCache>
                <c:formatCode>General</c:formatCode>
                <c:ptCount val="2"/>
                <c:pt idx="1">
                  <c:v>14</c:v>
                </c:pt>
              </c:numCache>
            </c:numRef>
          </c:val>
          <c:extLst>
            <c:ext xmlns:c16="http://schemas.microsoft.com/office/drawing/2014/chart" uri="{C3380CC4-5D6E-409C-BE32-E72D297353CC}">
              <c16:uniqueId val="{00000001-9703-4D51-A556-78C874777112}"/>
            </c:ext>
          </c:extLst>
        </c:ser>
        <c:dLbls>
          <c:showLegendKey val="0"/>
          <c:showVal val="0"/>
          <c:showCatName val="0"/>
          <c:showSerName val="0"/>
          <c:showPercent val="0"/>
          <c:showBubbleSize val="0"/>
        </c:dLbls>
        <c:gapWidth val="150"/>
        <c:overlap val="100"/>
        <c:axId val="728260512"/>
        <c:axId val="728260840"/>
      </c:barChart>
      <c:catAx>
        <c:axId val="728260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260840"/>
        <c:crosses val="autoZero"/>
        <c:auto val="1"/>
        <c:lblAlgn val="ctr"/>
        <c:lblOffset val="100"/>
        <c:noMultiLvlLbl val="0"/>
      </c:catAx>
      <c:valAx>
        <c:axId val="728260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2605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180975</xdr:rowOff>
    </xdr:from>
    <xdr:to>
      <xdr:col>4</xdr:col>
      <xdr:colOff>423863</xdr:colOff>
      <xdr:row>35</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509584</xdr:colOff>
      <xdr:row>3</xdr:row>
      <xdr:rowOff>114300</xdr:rowOff>
    </xdr:from>
    <xdr:to>
      <xdr:col>16</xdr:col>
      <xdr:colOff>628649</xdr:colOff>
      <xdr:row>37</xdr:row>
      <xdr:rowOff>171449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290511</xdr:colOff>
      <xdr:row>2</xdr:row>
      <xdr:rowOff>114299</xdr:rowOff>
    </xdr:from>
    <xdr:to>
      <xdr:col>18</xdr:col>
      <xdr:colOff>533400</xdr:colOff>
      <xdr:row>31</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271462</xdr:colOff>
      <xdr:row>1</xdr:row>
      <xdr:rowOff>171449</xdr:rowOff>
    </xdr:from>
    <xdr:to>
      <xdr:col>13</xdr:col>
      <xdr:colOff>438150</xdr:colOff>
      <xdr:row>21</xdr:row>
      <xdr:rowOff>47624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519112</xdr:colOff>
      <xdr:row>3</xdr:row>
      <xdr:rowOff>38100</xdr:rowOff>
    </xdr:from>
    <xdr:to>
      <xdr:col>6</xdr:col>
      <xdr:colOff>1109662</xdr:colOff>
      <xdr:row>17</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452437</xdr:colOff>
      <xdr:row>21</xdr:row>
      <xdr:rowOff>19050</xdr:rowOff>
    </xdr:from>
    <xdr:to>
      <xdr:col>6</xdr:col>
      <xdr:colOff>1042987</xdr:colOff>
      <xdr:row>35</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Brunilde Verrier" refreshedDate="43614.616331018522" createdVersion="6" refreshedVersion="6" minRefreshableVersion="3" recordCount="239">
  <cacheSource type="worksheet">
    <worksheetSource name="Resettlement"/>
  </cacheSource>
  <cacheFields count="50">
    <cacheField name="S&amp;P Property ID" numFmtId="0">
      <sharedItems containsSemiMixedTypes="0" containsString="0" containsNumber="1" containsInteger="1" minValue="-9999" maxValue="70255"/>
    </cacheField>
    <cacheField name="Expected Closure" numFmtId="0">
      <sharedItems containsSemiMixedTypes="0" containsString="0" containsNumber="1" containsInteger="1" minValue="-9999" maxValue="2068"/>
    </cacheField>
    <cacheField name="Label" numFmtId="0">
      <sharedItems/>
    </cacheField>
    <cacheField name="Region" numFmtId="0">
      <sharedItems count="8">
        <s v="Sub-saharan Africa"/>
        <s v="Southern and Central Asia"/>
        <s v="Americas"/>
        <s v="South-east Asia"/>
        <s v="Oceania"/>
        <s v="North-east Asia"/>
        <s v="North-west Europe"/>
        <s v="Southern and Eastern Europe"/>
      </sharedItems>
    </cacheField>
    <cacheField name="SubRegion" numFmtId="0">
      <sharedItems/>
    </cacheField>
    <cacheField name="Mining_Project" numFmtId="0">
      <sharedItems/>
    </cacheField>
    <cacheField name="Affected_Settlements" numFmtId="0">
      <sharedItems containsMixedTypes="1" containsNumber="1" containsInteger="1" minValue="-9999" maxValue="-9999"/>
    </cacheField>
    <cacheField name="Affected_Settlements_Number" numFmtId="0">
      <sharedItems containsMixedTypes="1" containsNumber="1" containsInteger="1" minValue="-9999" maxValue="-9999" count="3">
        <s v="Single"/>
        <s v="Multiple"/>
        <n v="-9999"/>
      </sharedItems>
    </cacheField>
    <cacheField name="Country" numFmtId="0">
      <sharedItems count="33">
        <s v="Ghana"/>
        <s v="India"/>
        <s v="Peru"/>
        <s v="Mozambique"/>
        <s v="Vietnam"/>
        <s v="Papua New Guinea"/>
        <s v="Colombia"/>
        <s v="South Africa"/>
        <s v="Philippines"/>
        <s v="Madagascar"/>
        <s v="Indonesia"/>
        <s v="Solomon Islands"/>
        <s v="China"/>
        <s v="Germany"/>
        <s v="Tanzania"/>
        <s v="Kosovo"/>
        <s v="Cote d'Ivoire"/>
        <s v="Laos"/>
        <s v="Brazil"/>
        <s v="Zimbabwe"/>
        <s v="Mongolia"/>
        <s v="Bangladesh"/>
        <s v="Serbia"/>
        <s v="Romania"/>
        <s v="Guinea"/>
        <s v="Liberia"/>
        <s v="Bolivia"/>
        <s v="Burkina Faso"/>
        <s v="Congo (DRC)"/>
        <s v="Mali"/>
        <s v="Senegal"/>
        <s v="Zambia"/>
        <s v="Panama"/>
      </sharedItems>
    </cacheField>
    <cacheField name="Project_Owners" numFmtId="0">
      <sharedItems/>
    </cacheField>
    <cacheField name="Project_Owners_Number" numFmtId="0">
      <sharedItems containsSemiMixedTypes="0" containsString="0" containsNumber="1" containsInteger="1" minValue="1" maxValue="4"/>
    </cacheField>
    <cacheField name="Headquarters_location" numFmtId="0">
      <sharedItems/>
    </cacheField>
    <cacheField name="ICMM_member" numFmtId="0">
      <sharedItems/>
    </cacheField>
    <cacheField name="ICMM_member-2" numFmtId="1">
      <sharedItems count="2">
        <s v="ICMM members"/>
        <s v="Non ICMM members"/>
      </sharedItems>
    </cacheField>
    <cacheField name="GovernmentShareholder" numFmtId="0">
      <sharedItems/>
    </cacheField>
    <cacheField name="Commodity" numFmtId="0">
      <sharedItems/>
    </cacheField>
    <cacheField name="Commodity_Class" numFmtId="0">
      <sharedItems/>
    </cacheField>
    <cacheField name="Commodities_Number" numFmtId="0">
      <sharedItems/>
    </cacheField>
    <cacheField name="Physical_Displacement" numFmtId="0">
      <sharedItems containsMixedTypes="1" containsNumber="1" containsInteger="1" minValue="-9999" maxValue="-9999"/>
    </cacheField>
    <cacheField name="Economic_Displacement" numFmtId="0">
      <sharedItems containsMixedTypes="1" containsNumber="1" containsInteger="1" minValue="-9999" maxValue="-9999"/>
    </cacheField>
    <cacheField name="Displacement_Type" numFmtId="0">
      <sharedItems containsSemiMixedTypes="0" containsString="0" containsNumber="1" containsInteger="1" minValue="-9999" maxValue="3"/>
    </cacheField>
    <cacheField name="On_Off_Site" numFmtId="0">
      <sharedItems containsBlank="1" containsMixedTypes="1" containsNumber="1" containsInteger="1" minValue="-9999" maxValue="-9999"/>
    </cacheField>
    <cacheField name="Lifecycle" numFmtId="0">
      <sharedItems containsMixedTypes="1" containsNumber="1" containsInteger="1" minValue="-9999" maxValue="-9999"/>
    </cacheField>
    <cacheField name="Source_Displacement" numFmtId="0">
      <sharedItems containsMixedTypes="1" containsNumber="1" containsInteger="1" minValue="-9999" maxValue="-9999"/>
    </cacheField>
    <cacheField name="ASM" numFmtId="0">
      <sharedItems containsBlank="1" containsMixedTypes="1" containsNumber="1" containsInteger="1" minValue="-9999" maxValue="-9999"/>
    </cacheField>
    <cacheField name="Year_Commenced" numFmtId="0">
      <sharedItems containsSemiMixedTypes="0" containsString="0" containsNumber="1" containsInteger="1" minValue="-9999" maxValue="2019"/>
    </cacheField>
    <cacheField name="Year_permitted" numFmtId="0">
      <sharedItems containsSemiMixedTypes="0" containsString="0" containsNumber="1" containsInteger="1" minValue="-9999" maxValue="2016"/>
    </cacheField>
    <cacheField name="Years_into_LOM" numFmtId="0">
      <sharedItems containsSemiMixedTypes="0" containsString="0" containsNumber="1" containsInteger="1" minValue="-9999" maxValue="55"/>
    </cacheField>
    <cacheField name="App_Int_Safeguards" numFmtId="0">
      <sharedItems containsMixedTypes="1" containsNumber="1" containsInteger="1" minValue="-9999" maxValue="-9999"/>
    </cacheField>
    <cacheField name="IFC_Safeguards" numFmtId="0">
      <sharedItems containsMixedTypes="1" containsNumber="1" containsInteger="1" minValue="-9999" maxValue="-9999"/>
    </cacheField>
    <cacheField name="IFC_Safeguards-2" numFmtId="0">
      <sharedItems/>
    </cacheField>
    <cacheField name="RAP_Plan_Document" numFmtId="0">
      <sharedItems containsMixedTypes="1" containsNumber="1" containsInteger="1" minValue="-99999" maxValue="-9999"/>
    </cacheField>
    <cacheField name="RAP_Plan_Document-2" numFmtId="0">
      <sharedItems/>
    </cacheField>
    <cacheField name="Public_Plan_Document" numFmtId="0">
      <sharedItems containsMixedTypes="1" containsNumber="1" containsInteger="1" minValue="-9999" maxValue="-9999"/>
    </cacheField>
    <cacheField name="Public_Plan_Document2" numFmtId="0">
      <sharedItems/>
    </cacheField>
    <cacheField name="Completion_Report" numFmtId="0">
      <sharedItems containsMixedTypes="1" containsNumber="1" containsInteger="1" minValue="-9999" maxValue="-9999"/>
    </cacheField>
    <cacheField name="Est_No_HH_Resettled" numFmtId="0">
      <sharedItems containsSemiMixedTypes="0" containsString="0" containsNumber="1" minValue="-9999" maxValue="9760"/>
    </cacheField>
    <cacheField name="Est_Cost" numFmtId="0">
      <sharedItems containsSemiMixedTypes="0" containsString="0" containsNumber="1" minValue="-9999" maxValue="600000000"/>
    </cacheField>
    <cacheField name="Present_value" numFmtId="4">
      <sharedItems containsSemiMixedTypes="0" containsString="0" containsNumber="1" minValue="-9999" maxValue="673549913"/>
    </cacheField>
    <cacheField name="Land_Take" numFmtId="2">
      <sharedItems containsSemiMixedTypes="0" containsString="0" containsNumber="1" minValue="-9999" maxValue="121796.74800000001"/>
    </cacheField>
    <cacheField name="Est_Cost_Per_HH" numFmtId="2">
      <sharedItems containsSemiMixedTypes="0" containsString="0" containsNumber="1" minValue="-9999" maxValue="1360544.2176870748"/>
    </cacheField>
    <cacheField name="Est_CostpHH_presentvalue" numFmtId="2">
      <sharedItems containsSemiMixedTypes="0" containsString="0" containsNumber="1" minValue="-9999" maxValue="1527324.0657596372"/>
    </cacheField>
    <cacheField name="Cost_Per_Hectare" numFmtId="2">
      <sharedItems containsSemiMixedTypes="0" containsString="0" containsNumber="1" minValue="-9999" maxValue="1331330"/>
    </cacheField>
    <cacheField name="Reference1" numFmtId="0">
      <sharedItems containsBlank="1" longText="1"/>
    </cacheField>
    <cacheField name="Reference2" numFmtId="0">
      <sharedItems containsBlank="1" longText="1"/>
    </cacheField>
    <cacheField name="Reference3" numFmtId="0">
      <sharedItems containsBlank="1" longText="1"/>
    </cacheField>
    <cacheField name="SourceConfidence" numFmtId="0">
      <sharedItems containsBlank="1"/>
    </cacheField>
    <cacheField name="Notes" numFmtId="0">
      <sharedItems containsBlank="1" longText="1"/>
    </cacheField>
    <cacheField name="Privacy" numFmtId="0">
      <sharedItems containsBlank="1"/>
    </cacheField>
    <cacheField name="Column1"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runilde Verrier" refreshedDate="43614.644868750001" createdVersion="6" refreshedVersion="6" minRefreshableVersion="3" recordCount="239">
  <cacheSource type="worksheet">
    <worksheetSource name="Resettlement"/>
  </cacheSource>
  <cacheFields count="50">
    <cacheField name="S&amp;P Property ID" numFmtId="0">
      <sharedItems containsSemiMixedTypes="0" containsString="0" containsNumber="1" containsInteger="1" minValue="-9999" maxValue="70255"/>
    </cacheField>
    <cacheField name="Expected Closure" numFmtId="0">
      <sharedItems containsSemiMixedTypes="0" containsString="0" containsNumber="1" containsInteger="1" minValue="-9999" maxValue="2068"/>
    </cacheField>
    <cacheField name="Label" numFmtId="0">
      <sharedItems/>
    </cacheField>
    <cacheField name="Region" numFmtId="0">
      <sharedItems count="8">
        <s v="Sub-saharan Africa"/>
        <s v="Southern and Central Asia"/>
        <s v="Americas"/>
        <s v="South-east Asia"/>
        <s v="Oceania"/>
        <s v="North-east Asia"/>
        <s v="North-west Europe"/>
        <s v="Southern and Eastern Europe"/>
      </sharedItems>
    </cacheField>
    <cacheField name="SubRegion" numFmtId="0">
      <sharedItems/>
    </cacheField>
    <cacheField name="Mining_Project" numFmtId="0">
      <sharedItems count="104">
        <s v="Akyem"/>
        <s v="Anrak Refinery"/>
        <s v="Antamina"/>
        <s v="Baphlimali mine"/>
        <s v="Basundhara"/>
        <s v="Bharatpur"/>
        <s v="Benga"/>
        <s v="Bong Mieu"/>
        <s v="Bougainville Copper"/>
        <s v="Porgera"/>
        <s v="Cerrejon"/>
        <s v="Sishen"/>
        <s v="Didipio"/>
        <s v="Fort Dauphin"/>
        <s v="Damang"/>
        <s v="Grasberg"/>
        <s v="Gold Ridge"/>
        <s v="Bogoso|Prestea"/>
        <s v="Coal Mining Subsidence Area Huai’nan City"/>
        <s v="Ib Valley Coalfield"/>
        <s v="Jagannath"/>
        <s v="Jänschwalde"/>
        <s v="Jänschwalde-Nord"/>
        <s v="Jincheng Coal Mine Methane Power Project"/>
        <s v="Jindal Refinery"/>
        <s v="Jincheng Coal Mining"/>
        <s v="Kusmunda"/>
        <s v="Bulyanhulu"/>
        <s v="Kosovo Power Project"/>
        <s v="Lihir"/>
        <s v="Bonikro"/>
        <s v="La Granja"/>
        <s v="Mogalakwena"/>
        <s v="Las Bambas"/>
        <s v="Sepon"/>
        <s v="Minas Rio"/>
        <s v="Toromocho"/>
        <s v="Murowa"/>
        <s v="Yanacocha"/>
        <s v="Ahafo"/>
        <s v="Nochten II"/>
        <s v="Nui Phao Mining Project"/>
        <s v="Nzema"/>
        <s v="Oyu Tolgoi"/>
        <s v="Ok Tedi"/>
        <s v="Pachwara Coalmines Project"/>
        <s v="Panchpatmali mine"/>
        <s v="Phulbari Coal Project"/>
        <s v="Prodeco"/>
        <s v="Quellaveco"/>
        <s v="Kolubara Lignite _x000a_Basin"/>
        <s v="Rosia Montana Gold  Project"/>
        <s v="Rosia Montana Gold _x000a_Project"/>
        <s v="Simandou"/>
        <s v="Sibovc Mine"/>
        <s v="Simberi"/>
        <s v="Talabira"/>
        <s v="Tarkwa"/>
        <s v="Tetariakhar mine"/>
        <s v="Tagebau Garzweiler"/>
        <s v="Iduapriem"/>
        <s v="Tintaya"/>
        <s v="Tolukuma"/>
        <s v="Twickenham"/>
        <s v="Thach Khe"/>
        <s v="Welzow II:"/>
        <s v="Yekepa"/>
        <s v="Nachu "/>
        <s v="San Cristobal"/>
        <s v="Bea Mountain-New Liberty "/>
        <s v="Essakane "/>
        <s v="Karma (Kao deposit)"/>
        <s v="Hounde"/>
        <s v="Ity (CIL project)"/>
        <s v="Boungou Mine/Natougou Gold deposit"/>
        <s v="Mana "/>
        <s v="Mana (Siou)"/>
        <s v="Yaramoko"/>
        <s v="Bissa "/>
        <s v="Bouly (Bissa extension)"/>
        <s v="Inata "/>
        <s v="Taparko"/>
        <s v="Ambatovy"/>
        <s v="Youga"/>
        <s v="Agbaou"/>
        <s v="Edikan Gold Mine"/>
        <s v="Siguiri/Seguelen"/>
        <s v="Kibali"/>
        <s v="Morila"/>
        <s v="Namoya"/>
        <s v="Twangiza"/>
        <s v="Fekola"/>
        <s v="Loulo-Gounkoto"/>
        <s v="Sadiola Hill"/>
        <s v="Yatela"/>
        <s v="Tabakoto-Segala"/>
        <s v="Mako"/>
        <s v="Sabodala"/>
        <s v="Tenke Fungurume"/>
        <s v="Frontier"/>
        <s v="Kansanshi"/>
        <s v="Trident - Sentinel"/>
        <s v="Metalkol RTR"/>
        <s v="Cobre Panama"/>
      </sharedItems>
    </cacheField>
    <cacheField name="Affected_Settlements" numFmtId="0">
      <sharedItems containsMixedTypes="1" containsNumber="1" containsInteger="1" minValue="-9999" maxValue="-9999"/>
    </cacheField>
    <cacheField name="Affected_Settlements_Number" numFmtId="0">
      <sharedItems containsMixedTypes="1" containsNumber="1" containsInteger="1" minValue="-9999" maxValue="-9999"/>
    </cacheField>
    <cacheField name="Country" numFmtId="0">
      <sharedItems count="33">
        <s v="Ghana"/>
        <s v="India"/>
        <s v="Peru"/>
        <s v="Mozambique"/>
        <s v="Vietnam"/>
        <s v="Papua New Guinea"/>
        <s v="Colombia"/>
        <s v="South Africa"/>
        <s v="Philippines"/>
        <s v="Madagascar"/>
        <s v="Indonesia"/>
        <s v="Solomon Islands"/>
        <s v="China"/>
        <s v="Germany"/>
        <s v="Tanzania"/>
        <s v="Kosovo"/>
        <s v="Cote d'Ivoire"/>
        <s v="Laos"/>
        <s v="Brazil"/>
        <s v="Zimbabwe"/>
        <s v="Mongolia"/>
        <s v="Bangladesh"/>
        <s v="Serbia"/>
        <s v="Romania"/>
        <s v="Guinea"/>
        <s v="Liberia"/>
        <s v="Bolivia"/>
        <s v="Burkina Faso"/>
        <s v="Congo (DRC)"/>
        <s v="Mali"/>
        <s v="Senegal"/>
        <s v="Zambia"/>
        <s v="Panama"/>
      </sharedItems>
    </cacheField>
    <cacheField name="Project_Owners" numFmtId="0">
      <sharedItems/>
    </cacheField>
    <cacheField name="Project_Owners_Number" numFmtId="0">
      <sharedItems containsSemiMixedTypes="0" containsString="0" containsNumber="1" containsInteger="1" minValue="1" maxValue="4"/>
    </cacheField>
    <cacheField name="Headquarters_location" numFmtId="0">
      <sharedItems/>
    </cacheField>
    <cacheField name="ICMM_member" numFmtId="0">
      <sharedItems/>
    </cacheField>
    <cacheField name="ICMM_member-2" numFmtId="1">
      <sharedItems count="2">
        <s v="ICMM members"/>
        <s v="Non ICMM members"/>
      </sharedItems>
    </cacheField>
    <cacheField name="GovernmentShareholder" numFmtId="0">
      <sharedItems/>
    </cacheField>
    <cacheField name="Commodity" numFmtId="0">
      <sharedItems/>
    </cacheField>
    <cacheField name="Commodity_Class" numFmtId="0">
      <sharedItems/>
    </cacheField>
    <cacheField name="Commodities_Number" numFmtId="0">
      <sharedItems/>
    </cacheField>
    <cacheField name="Physical_Displacement" numFmtId="0">
      <sharedItems containsMixedTypes="1" containsNumber="1" containsInteger="1" minValue="-9999" maxValue="-9999"/>
    </cacheField>
    <cacheField name="Economic_Displacement" numFmtId="0">
      <sharedItems containsMixedTypes="1" containsNumber="1" containsInteger="1" minValue="-9999" maxValue="-9999"/>
    </cacheField>
    <cacheField name="Displacement_Type" numFmtId="0">
      <sharedItems containsSemiMixedTypes="0" containsString="0" containsNumber="1" containsInteger="1" minValue="-9999" maxValue="3"/>
    </cacheField>
    <cacheField name="On_Off_Site" numFmtId="0">
      <sharedItems containsBlank="1" containsMixedTypes="1" containsNumber="1" containsInteger="1" minValue="-9999" maxValue="-9999"/>
    </cacheField>
    <cacheField name="Lifecycle" numFmtId="0">
      <sharedItems containsMixedTypes="1" containsNumber="1" containsInteger="1" minValue="-9999" maxValue="-9999"/>
    </cacheField>
    <cacheField name="Source_Displacement" numFmtId="0">
      <sharedItems containsMixedTypes="1" containsNumber="1" containsInteger="1" minValue="-9999" maxValue="-9999"/>
    </cacheField>
    <cacheField name="ASM" numFmtId="0">
      <sharedItems containsBlank="1" containsMixedTypes="1" containsNumber="1" containsInteger="1" minValue="-9999" maxValue="-9999"/>
    </cacheField>
    <cacheField name="Year_Commenced" numFmtId="0">
      <sharedItems containsSemiMixedTypes="0" containsString="0" containsNumber="1" containsInteger="1" minValue="-9999" maxValue="2019" count="34">
        <n v="2010"/>
        <n v="2008"/>
        <n v="1998"/>
        <n v="2009"/>
        <n v="1994"/>
        <n v="2003"/>
        <n v="1969"/>
        <n v="1988"/>
        <n v="1989"/>
        <n v="1993"/>
        <n v="2000"/>
        <n v="2001"/>
        <n v="2011"/>
        <n v="2012"/>
        <n v="2013"/>
        <n v="2014"/>
        <n v="2005"/>
        <n v="1997"/>
        <n v="2002"/>
        <n v="1999"/>
        <n v="2007"/>
        <n v="2004"/>
        <n v="1995"/>
        <n v="2006"/>
        <n v="2016"/>
        <n v="1990"/>
        <n v="1981"/>
        <n v="2015"/>
        <n v="-9999"/>
        <n v="1992"/>
        <n v="1982"/>
        <n v="2017"/>
        <n v="2018"/>
        <n v="2019"/>
      </sharedItems>
    </cacheField>
    <cacheField name="Year_permitted" numFmtId="0">
      <sharedItems containsSemiMixedTypes="0" containsString="0" containsNumber="1" containsInteger="1" minValue="-9999" maxValue="2016"/>
    </cacheField>
    <cacheField name="Years_into_LOM" numFmtId="0">
      <sharedItems containsSemiMixedTypes="0" containsString="0" containsNumber="1" containsInteger="1" minValue="-9999" maxValue="55"/>
    </cacheField>
    <cacheField name="App_Int_Safeguards" numFmtId="0">
      <sharedItems containsMixedTypes="1" containsNumber="1" containsInteger="1" minValue="-9999" maxValue="-9999"/>
    </cacheField>
    <cacheField name="IFC_Safeguards" numFmtId="0">
      <sharedItems containsMixedTypes="1" containsNumber="1" containsInteger="1" minValue="-9999" maxValue="-9999"/>
    </cacheField>
    <cacheField name="IFC_Safeguards-2" numFmtId="0">
      <sharedItems/>
    </cacheField>
    <cacheField name="RAP_Plan_Document" numFmtId="0">
      <sharedItems containsMixedTypes="1" containsNumber="1" containsInteger="1" minValue="-99999" maxValue="-9999"/>
    </cacheField>
    <cacheField name="RAP_Plan_Document-2" numFmtId="0">
      <sharedItems/>
    </cacheField>
    <cacheField name="Public_Plan_Document" numFmtId="0">
      <sharedItems containsMixedTypes="1" containsNumber="1" containsInteger="1" minValue="-9999" maxValue="-9999"/>
    </cacheField>
    <cacheField name="Public_Plan_Document2" numFmtId="0">
      <sharedItems/>
    </cacheField>
    <cacheField name="Completion_Report" numFmtId="0">
      <sharedItems containsMixedTypes="1" containsNumber="1" containsInteger="1" minValue="-9999" maxValue="-9999"/>
    </cacheField>
    <cacheField name="Est_No_HH_Resettled" numFmtId="0">
      <sharedItems containsSemiMixedTypes="0" containsString="0" containsNumber="1" minValue="-9999" maxValue="9760"/>
    </cacheField>
    <cacheField name="Est_Cost" numFmtId="164">
      <sharedItems containsSemiMixedTypes="0" containsString="0" containsNumber="1" minValue="-9999" maxValue="600000000"/>
    </cacheField>
    <cacheField name="Present_value" numFmtId="164">
      <sharedItems containsSemiMixedTypes="0" containsString="0" containsNumber="1" minValue="-9999" maxValue="673549913"/>
    </cacheField>
    <cacheField name="Land_Take" numFmtId="2">
      <sharedItems containsSemiMixedTypes="0" containsString="0" containsNumber="1" minValue="-9999" maxValue="121796.74800000001"/>
    </cacheField>
    <cacheField name="Est_Cost_Per_HH" numFmtId="164">
      <sharedItems containsSemiMixedTypes="0" containsString="0" containsNumber="1" minValue="-9999" maxValue="1360544.2176870748"/>
    </cacheField>
    <cacheField name="Est_CostpHH_presentvalue" numFmtId="164">
      <sharedItems containsSemiMixedTypes="0" containsString="0" containsNumber="1" minValue="-9999" maxValue="1527324.0657596372" count="69">
        <n v="-9999"/>
        <n v="156581.45258823526"/>
        <n v="190855"/>
        <n v="38073"/>
        <n v="39974.853333333333"/>
        <n v="14845.366666666665"/>
        <n v="101724"/>
        <n v="88200"/>
        <n v="35795.97"/>
        <n v="80155.180000000008"/>
        <n v="142476.92307692306"/>
        <n v="56000.000000000007"/>
        <n v="1507.7114427860697"/>
        <n v="27177.958699186991"/>
        <n v="6060"/>
        <n v="12160"/>
        <n v="12514.620833333332"/>
        <n v="29619.60686015831"/>
        <n v="9941.9764011799416"/>
        <n v="58137.166666666664"/>
        <n v="67046.130434782608"/>
        <n v="20697.975903614457"/>
        <n v="29847.055555555555"/>
        <n v="33486.400000000001"/>
        <n v="95607.571428571435"/>
        <n v="82369.58974358975"/>
        <n v="1527324.0657596372"/>
        <n v="277203.93300000002"/>
        <n v="81178.614823815311"/>
        <n v="114968.08510638298"/>
        <n v="135025.00000000003"/>
        <n v="37856.75"/>
        <n v="20545.454545454544"/>
        <n v="47750"/>
        <n v="3763.406890417908"/>
        <n v="3804.1771317307689"/>
        <n v="41516.847745901636"/>
        <n v="250746.26865671642"/>
        <n v="216842.10526315789"/>
        <n v="199693.87755102041"/>
        <n v="93756.854137447401"/>
        <n v="93758.562333333335"/>
        <n v="93791.468468468462"/>
        <n v="339563.85714285716"/>
        <n v="108823.25"/>
        <n v="113080"/>
        <n v="63333.333333333336"/>
        <n v="24771"/>
        <n v="58353.220338983054"/>
        <n v="17050.187301587302"/>
        <n v="17067.77"/>
        <n v="7600.8124790338816"/>
        <n v="63583.677571428569"/>
        <n v="30983.35"/>
        <n v="47058.823529411762"/>
        <n v="7014.2684210526313"/>
        <n v="10199.119000000001"/>
        <n v="128120"/>
        <n v="124134.63959390864"/>
        <n v="20017.944536423842"/>
        <n v="20017.944842406876"/>
        <n v="70324.759999999995"/>
        <n v="15337.031428571428"/>
        <n v="12372.922036595068"/>
        <n v="22099.447513812156"/>
        <n v="98175.835294117642"/>
        <n v="97861.333333333328"/>
        <n v="28353.360962566843"/>
        <n v="15902.892592592592"/>
      </sharedItems>
    </cacheField>
    <cacheField name="Cost_Per_Hectare" numFmtId="2">
      <sharedItems containsSemiMixedTypes="0" containsString="0" containsNumber="1" minValue="-9999" maxValue="1331330"/>
    </cacheField>
    <cacheField name="Reference1" numFmtId="0">
      <sharedItems containsBlank="1" longText="1"/>
    </cacheField>
    <cacheField name="Reference2" numFmtId="0">
      <sharedItems containsBlank="1" longText="1"/>
    </cacheField>
    <cacheField name="Reference3" numFmtId="0">
      <sharedItems containsBlank="1" longText="1"/>
    </cacheField>
    <cacheField name="SourceConfidence" numFmtId="0">
      <sharedItems containsBlank="1"/>
    </cacheField>
    <cacheField name="Notes" numFmtId="0">
      <sharedItems containsBlank="1" longText="1"/>
    </cacheField>
    <cacheField name="Privacy" numFmtId="0">
      <sharedItems containsBlank="1"/>
    </cacheField>
    <cacheField name="Column1"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Brunilde Verrier" refreshedDate="43614.6452244213" createdVersion="6" refreshedVersion="6" minRefreshableVersion="3" recordCount="239">
  <cacheSource type="worksheet">
    <worksheetSource name="Resettlement"/>
  </cacheSource>
  <cacheFields count="50">
    <cacheField name="S&amp;P Property ID" numFmtId="0">
      <sharedItems containsSemiMixedTypes="0" containsString="0" containsNumber="1" containsInteger="1" minValue="-9999" maxValue="70255"/>
    </cacheField>
    <cacheField name="Expected Closure" numFmtId="0">
      <sharedItems containsSemiMixedTypes="0" containsString="0" containsNumber="1" containsInteger="1" minValue="-9999" maxValue="2068"/>
    </cacheField>
    <cacheField name="Label" numFmtId="0">
      <sharedItems/>
    </cacheField>
    <cacheField name="Region" numFmtId="0">
      <sharedItems count="8">
        <s v="Sub-saharan Africa"/>
        <s v="Southern and Central Asia"/>
        <s v="Americas"/>
        <s v="South-east Asia"/>
        <s v="Oceania"/>
        <s v="North-east Asia"/>
        <s v="North-west Europe"/>
        <s v="Southern and Eastern Europe"/>
      </sharedItems>
    </cacheField>
    <cacheField name="SubRegion" numFmtId="0">
      <sharedItems/>
    </cacheField>
    <cacheField name="Mining_Project" numFmtId="0">
      <sharedItems/>
    </cacheField>
    <cacheField name="Affected_Settlements" numFmtId="0">
      <sharedItems containsMixedTypes="1" containsNumber="1" containsInteger="1" minValue="-9999" maxValue="-9999"/>
    </cacheField>
    <cacheField name="Affected_Settlements_Number" numFmtId="0">
      <sharedItems containsMixedTypes="1" containsNumber="1" containsInteger="1" minValue="-9999" maxValue="-9999" count="3">
        <s v="Single"/>
        <s v="Multiple"/>
        <n v="-9999"/>
      </sharedItems>
    </cacheField>
    <cacheField name="Country" numFmtId="0">
      <sharedItems count="33">
        <s v="Ghana"/>
        <s v="India"/>
        <s v="Peru"/>
        <s v="Mozambique"/>
        <s v="Vietnam"/>
        <s v="Papua New Guinea"/>
        <s v="Colombia"/>
        <s v="South Africa"/>
        <s v="Philippines"/>
        <s v="Madagascar"/>
        <s v="Indonesia"/>
        <s v="Solomon Islands"/>
        <s v="China"/>
        <s v="Germany"/>
        <s v="Tanzania"/>
        <s v="Kosovo"/>
        <s v="Cote d'Ivoire"/>
        <s v="Laos"/>
        <s v="Brazil"/>
        <s v="Zimbabwe"/>
        <s v="Mongolia"/>
        <s v="Bangladesh"/>
        <s v="Serbia"/>
        <s v="Romania"/>
        <s v="Guinea"/>
        <s v="Liberia"/>
        <s v="Bolivia"/>
        <s v="Burkina Faso"/>
        <s v="Congo (DRC)"/>
        <s v="Mali"/>
        <s v="Senegal"/>
        <s v="Zambia"/>
        <s v="Panama"/>
      </sharedItems>
    </cacheField>
    <cacheField name="Project_Owners" numFmtId="0">
      <sharedItems/>
    </cacheField>
    <cacheField name="Project_Owners_Number" numFmtId="0">
      <sharedItems containsSemiMixedTypes="0" containsString="0" containsNumber="1" containsInteger="1" minValue="1" maxValue="4"/>
    </cacheField>
    <cacheField name="Headquarters_location" numFmtId="0">
      <sharedItems/>
    </cacheField>
    <cacheField name="ICMM_member" numFmtId="0">
      <sharedItems/>
    </cacheField>
    <cacheField name="ICMM_member-2" numFmtId="1">
      <sharedItems count="2">
        <s v="ICMM members"/>
        <s v="Non ICMM members"/>
      </sharedItems>
    </cacheField>
    <cacheField name="GovernmentShareholder" numFmtId="0">
      <sharedItems/>
    </cacheField>
    <cacheField name="Commodity" numFmtId="0">
      <sharedItems/>
    </cacheField>
    <cacheField name="Commodity_Class" numFmtId="0">
      <sharedItems/>
    </cacheField>
    <cacheField name="Commodities_Number" numFmtId="0">
      <sharedItems/>
    </cacheField>
    <cacheField name="Physical_Displacement" numFmtId="0">
      <sharedItems containsMixedTypes="1" containsNumber="1" containsInteger="1" minValue="-9999" maxValue="-9999"/>
    </cacheField>
    <cacheField name="Economic_Displacement" numFmtId="0">
      <sharedItems containsMixedTypes="1" containsNumber="1" containsInteger="1" minValue="-9999" maxValue="-9999"/>
    </cacheField>
    <cacheField name="Displacement_Type" numFmtId="0">
      <sharedItems containsSemiMixedTypes="0" containsString="0" containsNumber="1" containsInteger="1" minValue="-9999" maxValue="3"/>
    </cacheField>
    <cacheField name="On_Off_Site" numFmtId="0">
      <sharedItems containsBlank="1" containsMixedTypes="1" containsNumber="1" containsInteger="1" minValue="-9999" maxValue="-9999"/>
    </cacheField>
    <cacheField name="Lifecycle" numFmtId="0">
      <sharedItems containsMixedTypes="1" containsNumber="1" containsInteger="1" minValue="-9999" maxValue="-9999"/>
    </cacheField>
    <cacheField name="Source_Displacement" numFmtId="0">
      <sharedItems containsMixedTypes="1" containsNumber="1" containsInteger="1" minValue="-9999" maxValue="-9999"/>
    </cacheField>
    <cacheField name="ASM" numFmtId="0">
      <sharedItems containsBlank="1" containsMixedTypes="1" containsNumber="1" containsInteger="1" minValue="-9999" maxValue="-9999"/>
    </cacheField>
    <cacheField name="Year_Commenced" numFmtId="0">
      <sharedItems containsSemiMixedTypes="0" containsString="0" containsNumber="1" containsInteger="1" minValue="-9999" maxValue="2019" count="34">
        <n v="2010"/>
        <n v="2008"/>
        <n v="1998"/>
        <n v="2009"/>
        <n v="1994"/>
        <n v="2003"/>
        <n v="1969"/>
        <n v="1988"/>
        <n v="1989"/>
        <n v="1993"/>
        <n v="2000"/>
        <n v="2001"/>
        <n v="2011"/>
        <n v="2012"/>
        <n v="2013"/>
        <n v="2014"/>
        <n v="2005"/>
        <n v="1997"/>
        <n v="2002"/>
        <n v="1999"/>
        <n v="2007"/>
        <n v="2004"/>
        <n v="1995"/>
        <n v="2006"/>
        <n v="2016"/>
        <n v="1990"/>
        <n v="1981"/>
        <n v="2015"/>
        <n v="-9999"/>
        <n v="1992"/>
        <n v="1982"/>
        <n v="2017"/>
        <n v="2018"/>
        <n v="2019"/>
      </sharedItems>
    </cacheField>
    <cacheField name="Year_permitted" numFmtId="0">
      <sharedItems containsSemiMixedTypes="0" containsString="0" containsNumber="1" containsInteger="1" minValue="-9999" maxValue="2016"/>
    </cacheField>
    <cacheField name="Years_into_LOM" numFmtId="0">
      <sharedItems containsSemiMixedTypes="0" containsString="0" containsNumber="1" containsInteger="1" minValue="-9999" maxValue="55"/>
    </cacheField>
    <cacheField name="App_Int_Safeguards" numFmtId="0">
      <sharedItems containsMixedTypes="1" containsNumber="1" containsInteger="1" minValue="-9999" maxValue="-9999"/>
    </cacheField>
    <cacheField name="IFC_Safeguards" numFmtId="0">
      <sharedItems containsMixedTypes="1" containsNumber="1" containsInteger="1" minValue="-9999" maxValue="-9999"/>
    </cacheField>
    <cacheField name="IFC_Safeguards-2" numFmtId="0">
      <sharedItems/>
    </cacheField>
    <cacheField name="RAP_Plan_Document" numFmtId="0">
      <sharedItems containsMixedTypes="1" containsNumber="1" containsInteger="1" minValue="-99999" maxValue="-9999"/>
    </cacheField>
    <cacheField name="RAP_Plan_Document-2" numFmtId="0">
      <sharedItems/>
    </cacheField>
    <cacheField name="Public_Plan_Document" numFmtId="0">
      <sharedItems containsMixedTypes="1" containsNumber="1" containsInteger="1" minValue="-9999" maxValue="-9999"/>
    </cacheField>
    <cacheField name="Public_Plan_Document2" numFmtId="0">
      <sharedItems/>
    </cacheField>
    <cacheField name="Completion_Report" numFmtId="0">
      <sharedItems containsMixedTypes="1" containsNumber="1" containsInteger="1" minValue="-9999" maxValue="-9999"/>
    </cacheField>
    <cacheField name="Est_No_HH_Resettled" numFmtId="0">
      <sharedItems containsSemiMixedTypes="0" containsString="0" containsNumber="1" minValue="-9999" maxValue="9760"/>
    </cacheField>
    <cacheField name="Est_Cost" numFmtId="164">
      <sharedItems containsSemiMixedTypes="0" containsString="0" containsNumber="1" minValue="-9999" maxValue="600000000"/>
    </cacheField>
    <cacheField name="Present_value" numFmtId="164">
      <sharedItems containsSemiMixedTypes="0" containsString="0" containsNumber="1" minValue="-9999" maxValue="673549913"/>
    </cacheField>
    <cacheField name="Land_Take" numFmtId="2">
      <sharedItems containsSemiMixedTypes="0" containsString="0" containsNumber="1" minValue="-9999" maxValue="121796.74800000001"/>
    </cacheField>
    <cacheField name="Est_Cost_Per_HH" numFmtId="164">
      <sharedItems containsSemiMixedTypes="0" containsString="0" containsNumber="1" minValue="-9999" maxValue="1360544.2176870748"/>
    </cacheField>
    <cacheField name="Est_CostpHH_presentvalue" numFmtId="164">
      <sharedItems containsSemiMixedTypes="0" containsString="0" containsNumber="1" minValue="-9999" maxValue="1527324.0657596372" count="69">
        <n v="-9999"/>
        <n v="156581.45258823526"/>
        <n v="190855"/>
        <n v="38073"/>
        <n v="39974.853333333333"/>
        <n v="14845.366666666665"/>
        <n v="101724"/>
        <n v="88200"/>
        <n v="35795.97"/>
        <n v="80155.180000000008"/>
        <n v="142476.92307692306"/>
        <n v="56000.000000000007"/>
        <n v="1507.7114427860697"/>
        <n v="27177.958699186991"/>
        <n v="6060"/>
        <n v="12160"/>
        <n v="12514.620833333332"/>
        <n v="29619.60686015831"/>
        <n v="9941.9764011799416"/>
        <n v="58137.166666666664"/>
        <n v="67046.130434782608"/>
        <n v="20697.975903614457"/>
        <n v="29847.055555555555"/>
        <n v="33486.400000000001"/>
        <n v="95607.571428571435"/>
        <n v="82369.58974358975"/>
        <n v="1527324.0657596372"/>
        <n v="277203.93300000002"/>
        <n v="81178.614823815311"/>
        <n v="114968.08510638298"/>
        <n v="135025.00000000003"/>
        <n v="37856.75"/>
        <n v="20545.454545454544"/>
        <n v="47750"/>
        <n v="3763.406890417908"/>
        <n v="3804.1771317307689"/>
        <n v="41516.847745901636"/>
        <n v="250746.26865671642"/>
        <n v="216842.10526315789"/>
        <n v="199693.87755102041"/>
        <n v="93756.854137447401"/>
        <n v="93758.562333333335"/>
        <n v="93791.468468468462"/>
        <n v="339563.85714285716"/>
        <n v="108823.25"/>
        <n v="113080"/>
        <n v="63333.333333333336"/>
        <n v="24771"/>
        <n v="58353.220338983054"/>
        <n v="17050.187301587302"/>
        <n v="17067.77"/>
        <n v="7600.8124790338816"/>
        <n v="63583.677571428569"/>
        <n v="30983.35"/>
        <n v="47058.823529411762"/>
        <n v="7014.2684210526313"/>
        <n v="10199.119000000001"/>
        <n v="128120"/>
        <n v="124134.63959390864"/>
        <n v="20017.944536423842"/>
        <n v="20017.944842406876"/>
        <n v="70324.759999999995"/>
        <n v="15337.031428571428"/>
        <n v="12372.922036595068"/>
        <n v="22099.447513812156"/>
        <n v="98175.835294117642"/>
        <n v="97861.333333333328"/>
        <n v="28353.360962566843"/>
        <n v="15902.892592592592"/>
      </sharedItems>
    </cacheField>
    <cacheField name="Cost_Per_Hectare" numFmtId="2">
      <sharedItems containsSemiMixedTypes="0" containsString="0" containsNumber="1" minValue="-9999" maxValue="1331330"/>
    </cacheField>
    <cacheField name="Reference1" numFmtId="0">
      <sharedItems containsBlank="1" longText="1"/>
    </cacheField>
    <cacheField name="Reference2" numFmtId="0">
      <sharedItems containsBlank="1" longText="1"/>
    </cacheField>
    <cacheField name="Reference3" numFmtId="0">
      <sharedItems containsBlank="1" longText="1"/>
    </cacheField>
    <cacheField name="SourceConfidence" numFmtId="0">
      <sharedItems containsBlank="1"/>
    </cacheField>
    <cacheField name="Notes" numFmtId="0">
      <sharedItems containsBlank="1" longText="1"/>
    </cacheField>
    <cacheField name="Privacy" numFmtId="0">
      <sharedItems containsBlank="1"/>
    </cacheField>
    <cacheField name="Column1"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Brunilde Verrier" refreshedDate="43614.684386458335" createdVersion="6" refreshedVersion="6" minRefreshableVersion="3" recordCount="239">
  <cacheSource type="worksheet">
    <worksheetSource name="Resettlement"/>
  </cacheSource>
  <cacheFields count="50">
    <cacheField name="S&amp;P Property ID" numFmtId="0">
      <sharedItems containsSemiMixedTypes="0" containsString="0" containsNumber="1" containsInteger="1" minValue="-9999" maxValue="70255"/>
    </cacheField>
    <cacheField name="Expected Closure" numFmtId="0">
      <sharedItems containsSemiMixedTypes="0" containsString="0" containsNumber="1" containsInteger="1" minValue="-9999" maxValue="2068"/>
    </cacheField>
    <cacheField name="Label" numFmtId="0">
      <sharedItems/>
    </cacheField>
    <cacheField name="Region" numFmtId="0">
      <sharedItems count="8">
        <s v="Sub-saharan Africa"/>
        <s v="Southern and Central Asia"/>
        <s v="Americas"/>
        <s v="South-east Asia"/>
        <s v="Oceania"/>
        <s v="North-east Asia"/>
        <s v="North-west Europe"/>
        <s v="Southern and Eastern Europe"/>
      </sharedItems>
    </cacheField>
    <cacheField name="SubRegion" numFmtId="0">
      <sharedItems/>
    </cacheField>
    <cacheField name="Mining_Project" numFmtId="0">
      <sharedItems count="104">
        <s v="Akyem"/>
        <s v="Anrak Refinery"/>
        <s v="Antamina"/>
        <s v="Baphlimali mine"/>
        <s v="Basundhara"/>
        <s v="Bharatpur"/>
        <s v="Benga"/>
        <s v="Bong Mieu"/>
        <s v="Bougainville Copper"/>
        <s v="Porgera"/>
        <s v="Cerrejon"/>
        <s v="Sishen"/>
        <s v="Didipio"/>
        <s v="Fort Dauphin"/>
        <s v="Damang"/>
        <s v="Grasberg"/>
        <s v="Gold Ridge"/>
        <s v="Bogoso|Prestea"/>
        <s v="Coal Mining Subsidence Area Huai’nan City"/>
        <s v="Ib Valley Coalfield"/>
        <s v="Jagannath"/>
        <s v="Jänschwalde"/>
        <s v="Jänschwalde-Nord"/>
        <s v="Jincheng Coal Mine Methane Power Project"/>
        <s v="Jindal Refinery"/>
        <s v="Jincheng Coal Mining"/>
        <s v="Kusmunda"/>
        <s v="Bulyanhulu"/>
        <s v="Kosovo Power Project"/>
        <s v="Lihir"/>
        <s v="Bonikro"/>
        <s v="La Granja"/>
        <s v="Mogalakwena"/>
        <s v="Las Bambas"/>
        <s v="Sepon"/>
        <s v="Minas Rio"/>
        <s v="Toromocho"/>
        <s v="Murowa"/>
        <s v="Yanacocha"/>
        <s v="Ahafo"/>
        <s v="Nochten II"/>
        <s v="Nui Phao Mining Project"/>
        <s v="Nzema"/>
        <s v="Oyu Tolgoi"/>
        <s v="Ok Tedi"/>
        <s v="Pachwara Coalmines Project"/>
        <s v="Panchpatmali mine"/>
        <s v="Phulbari Coal Project"/>
        <s v="Prodeco"/>
        <s v="Quellaveco"/>
        <s v="Kolubara Lignite _x000a_Basin"/>
        <s v="Rosia Montana Gold  Project"/>
        <s v="Rosia Montana Gold _x000a_Project"/>
        <s v="Simandou"/>
        <s v="Sibovc Mine"/>
        <s v="Simberi"/>
        <s v="Talabira"/>
        <s v="Tarkwa"/>
        <s v="Tetariakhar mine"/>
        <s v="Tagebau Garzweiler"/>
        <s v="Iduapriem"/>
        <s v="Tintaya"/>
        <s v="Tolukuma"/>
        <s v="Twickenham"/>
        <s v="Thach Khe"/>
        <s v="Welzow II:"/>
        <s v="Yekepa"/>
        <s v="Nachu "/>
        <s v="San Cristobal"/>
        <s v="Bea Mountain-New Liberty "/>
        <s v="Essakane "/>
        <s v="Karma (Kao deposit)"/>
        <s v="Hounde"/>
        <s v="Ity (CIL project)"/>
        <s v="Boungou Mine/Natougou Gold deposit"/>
        <s v="Mana "/>
        <s v="Mana (Siou)"/>
        <s v="Yaramoko"/>
        <s v="Bissa "/>
        <s v="Bouly (Bissa extension)"/>
        <s v="Inata "/>
        <s v="Taparko"/>
        <s v="Ambatovy"/>
        <s v="Youga"/>
        <s v="Agbaou"/>
        <s v="Edikan Gold Mine"/>
        <s v="Siguiri/Seguelen"/>
        <s v="Kibali"/>
        <s v="Morila"/>
        <s v="Namoya"/>
        <s v="Twangiza"/>
        <s v="Fekola"/>
        <s v="Loulo-Gounkoto"/>
        <s v="Sadiola Hill"/>
        <s v="Yatela"/>
        <s v="Tabakoto-Segala"/>
        <s v="Mako"/>
        <s v="Sabodala"/>
        <s v="Tenke Fungurume"/>
        <s v="Frontier"/>
        <s v="Kansanshi"/>
        <s v="Trident - Sentinel"/>
        <s v="Metalkol RTR"/>
        <s v="Cobre Panama"/>
      </sharedItems>
    </cacheField>
    <cacheField name="Affected_Settlements" numFmtId="0">
      <sharedItems containsMixedTypes="1" containsNumber="1" containsInteger="1" minValue="-9999" maxValue="-9999"/>
    </cacheField>
    <cacheField name="Affected_Settlements_Number" numFmtId="0">
      <sharedItems containsMixedTypes="1" containsNumber="1" containsInteger="1" minValue="-9999" maxValue="-9999" count="3">
        <s v="Single"/>
        <s v="Multiple"/>
        <n v="-9999"/>
      </sharedItems>
    </cacheField>
    <cacheField name="Country" numFmtId="0">
      <sharedItems count="33">
        <s v="Ghana"/>
        <s v="India"/>
        <s v="Peru"/>
        <s v="Mozambique"/>
        <s v="Vietnam"/>
        <s v="Papua New Guinea"/>
        <s v="Colombia"/>
        <s v="South Africa"/>
        <s v="Philippines"/>
        <s v="Madagascar"/>
        <s v="Indonesia"/>
        <s v="Solomon Islands"/>
        <s v="China"/>
        <s v="Germany"/>
        <s v="Tanzania"/>
        <s v="Kosovo"/>
        <s v="Cote d'Ivoire"/>
        <s v="Laos"/>
        <s v="Brazil"/>
        <s v="Zimbabwe"/>
        <s v="Mongolia"/>
        <s v="Bangladesh"/>
        <s v="Serbia"/>
        <s v="Romania"/>
        <s v="Guinea"/>
        <s v="Liberia"/>
        <s v="Bolivia"/>
        <s v="Burkina Faso"/>
        <s v="Congo (DRC)"/>
        <s v="Mali"/>
        <s v="Senegal"/>
        <s v="Zambia"/>
        <s v="Panama"/>
      </sharedItems>
    </cacheField>
    <cacheField name="Project_Owners" numFmtId="0">
      <sharedItems/>
    </cacheField>
    <cacheField name="Project_Owners_Number" numFmtId="0">
      <sharedItems containsSemiMixedTypes="0" containsString="0" containsNumber="1" containsInteger="1" minValue="1" maxValue="4"/>
    </cacheField>
    <cacheField name="Headquarters_location" numFmtId="0">
      <sharedItems/>
    </cacheField>
    <cacheField name="ICMM_member" numFmtId="0">
      <sharedItems/>
    </cacheField>
    <cacheField name="ICMM_member-2" numFmtId="1">
      <sharedItems/>
    </cacheField>
    <cacheField name="GovernmentShareholder" numFmtId="0">
      <sharedItems/>
    </cacheField>
    <cacheField name="Commodity" numFmtId="0">
      <sharedItems/>
    </cacheField>
    <cacheField name="Commodity_Class" numFmtId="0">
      <sharedItems/>
    </cacheField>
    <cacheField name="Commodities_Number" numFmtId="0">
      <sharedItems/>
    </cacheField>
    <cacheField name="Physical_Displacement" numFmtId="0">
      <sharedItems containsMixedTypes="1" containsNumber="1" containsInteger="1" minValue="-9999" maxValue="-9999"/>
    </cacheField>
    <cacheField name="Economic_Displacement" numFmtId="0">
      <sharedItems containsMixedTypes="1" containsNumber="1" containsInteger="1" minValue="-9999" maxValue="-9999"/>
    </cacheField>
    <cacheField name="Displacement_Type" numFmtId="0">
      <sharedItems containsSemiMixedTypes="0" containsString="0" containsNumber="1" containsInteger="1" minValue="-9999" maxValue="3"/>
    </cacheField>
    <cacheField name="On_Off_Site" numFmtId="0">
      <sharedItems containsBlank="1" containsMixedTypes="1" containsNumber="1" containsInteger="1" minValue="-9999" maxValue="-9999"/>
    </cacheField>
    <cacheField name="Lifecycle" numFmtId="0">
      <sharedItems containsMixedTypes="1" containsNumber="1" containsInteger="1" minValue="-9999" maxValue="-9999"/>
    </cacheField>
    <cacheField name="Source_Displacement" numFmtId="0">
      <sharedItems containsMixedTypes="1" containsNumber="1" containsInteger="1" minValue="-9999" maxValue="-9999"/>
    </cacheField>
    <cacheField name="ASM" numFmtId="0">
      <sharedItems containsBlank="1" containsMixedTypes="1" containsNumber="1" containsInteger="1" minValue="-9999" maxValue="-9999"/>
    </cacheField>
    <cacheField name="Year_Commenced" numFmtId="0">
      <sharedItems containsSemiMixedTypes="0" containsString="0" containsNumber="1" containsInteger="1" minValue="-9999" maxValue="2019" count="34">
        <n v="2010"/>
        <n v="2008"/>
        <n v="1998"/>
        <n v="2009"/>
        <n v="1994"/>
        <n v="2003"/>
        <n v="1969"/>
        <n v="1988"/>
        <n v="1989"/>
        <n v="1993"/>
        <n v="2000"/>
        <n v="2001"/>
        <n v="2011"/>
        <n v="2012"/>
        <n v="2013"/>
        <n v="2014"/>
        <n v="2005"/>
        <n v="1997"/>
        <n v="2002"/>
        <n v="1999"/>
        <n v="2007"/>
        <n v="2004"/>
        <n v="1995"/>
        <n v="2006"/>
        <n v="2016"/>
        <n v="1990"/>
        <n v="1981"/>
        <n v="2015"/>
        <n v="-9999"/>
        <n v="1992"/>
        <n v="1982"/>
        <n v="2017"/>
        <n v="2018"/>
        <n v="2019"/>
      </sharedItems>
    </cacheField>
    <cacheField name="Year_permitted" numFmtId="0">
      <sharedItems containsSemiMixedTypes="0" containsString="0" containsNumber="1" containsInteger="1" minValue="-9999" maxValue="2016"/>
    </cacheField>
    <cacheField name="Years_into_LOM" numFmtId="0">
      <sharedItems containsSemiMixedTypes="0" containsString="0" containsNumber="1" containsInteger="1" minValue="-9999" maxValue="55"/>
    </cacheField>
    <cacheField name="App_Int_Safeguards" numFmtId="0">
      <sharedItems containsMixedTypes="1" containsNumber="1" containsInteger="1" minValue="-9999" maxValue="-9999"/>
    </cacheField>
    <cacheField name="IFC_Safeguards" numFmtId="0">
      <sharedItems containsMixedTypes="1" containsNumber="1" containsInteger="1" minValue="-9999" maxValue="-9999"/>
    </cacheField>
    <cacheField name="IFC_Safeguards-2" numFmtId="0">
      <sharedItems/>
    </cacheField>
    <cacheField name="RAP_Plan_Document" numFmtId="0">
      <sharedItems containsMixedTypes="1" containsNumber="1" containsInteger="1" minValue="-99999" maxValue="-9999"/>
    </cacheField>
    <cacheField name="RAP_Plan_Document-2" numFmtId="0">
      <sharedItems/>
    </cacheField>
    <cacheField name="Public_Plan_Document" numFmtId="0">
      <sharedItems containsMixedTypes="1" containsNumber="1" containsInteger="1" minValue="-9999" maxValue="-9999"/>
    </cacheField>
    <cacheField name="Public_Plan_Document2" numFmtId="0">
      <sharedItems count="2">
        <s v="Public Plan Document"/>
        <s v="No or unknown"/>
      </sharedItems>
    </cacheField>
    <cacheField name="Completion_Report" numFmtId="0">
      <sharedItems containsMixedTypes="1" containsNumber="1" containsInteger="1" minValue="-9999" maxValue="-9999"/>
    </cacheField>
    <cacheField name="Est_No_HH_Resettled" numFmtId="0">
      <sharedItems containsSemiMixedTypes="0" containsString="0" containsNumber="1" minValue="-9999" maxValue="9760"/>
    </cacheField>
    <cacheField name="Est_Cost" numFmtId="164">
      <sharedItems containsSemiMixedTypes="0" containsString="0" containsNumber="1" minValue="-9999" maxValue="600000000"/>
    </cacheField>
    <cacheField name="Present_value" numFmtId="164">
      <sharedItems containsSemiMixedTypes="0" containsString="0" containsNumber="1" minValue="-9999" maxValue="673549913"/>
    </cacheField>
    <cacheField name="Land_Take" numFmtId="2">
      <sharedItems containsSemiMixedTypes="0" containsString="0" containsNumber="1" minValue="-9999" maxValue="121796.74800000001"/>
    </cacheField>
    <cacheField name="Est_Cost_Per_HH" numFmtId="164">
      <sharedItems containsSemiMixedTypes="0" containsString="0" containsNumber="1" minValue="-9999" maxValue="1360544.2176870748"/>
    </cacheField>
    <cacheField name="Est_CostpHH_presentvalue" numFmtId="164">
      <sharedItems containsSemiMixedTypes="0" containsString="0" containsNumber="1" minValue="-9999" maxValue="1527324.0657596372"/>
    </cacheField>
    <cacheField name="Cost_Per_Hectare" numFmtId="2">
      <sharedItems containsSemiMixedTypes="0" containsString="0" containsNumber="1" minValue="-9999" maxValue="1331330"/>
    </cacheField>
    <cacheField name="Reference1" numFmtId="0">
      <sharedItems containsBlank="1" longText="1"/>
    </cacheField>
    <cacheField name="Reference2" numFmtId="0">
      <sharedItems containsBlank="1" longText="1"/>
    </cacheField>
    <cacheField name="Reference3" numFmtId="0">
      <sharedItems containsBlank="1" longText="1"/>
    </cacheField>
    <cacheField name="SourceConfidence" numFmtId="0">
      <sharedItems containsBlank="1"/>
    </cacheField>
    <cacheField name="Notes" numFmtId="0">
      <sharedItems containsBlank="1" longText="1"/>
    </cacheField>
    <cacheField name="Privacy" numFmtId="0">
      <sharedItems containsBlank="1"/>
    </cacheField>
    <cacheField name="Column1" numFmtId="0">
      <sharedItems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Brunilde Verrier" refreshedDate="43614.71756203704" createdVersion="6" refreshedVersion="6" minRefreshableVersion="3" recordCount="239">
  <cacheSource type="worksheet">
    <worksheetSource name="Resettlement"/>
  </cacheSource>
  <cacheFields count="50">
    <cacheField name="S&amp;P Property ID" numFmtId="0">
      <sharedItems containsSemiMixedTypes="0" containsString="0" containsNumber="1" containsInteger="1" minValue="-9999" maxValue="70255"/>
    </cacheField>
    <cacheField name="Expected Closure" numFmtId="0">
      <sharedItems containsSemiMixedTypes="0" containsString="0" containsNumber="1" containsInteger="1" minValue="-9999" maxValue="2068"/>
    </cacheField>
    <cacheField name="Label" numFmtId="0">
      <sharedItems/>
    </cacheField>
    <cacheField name="Region" numFmtId="0">
      <sharedItems/>
    </cacheField>
    <cacheField name="SubRegion" numFmtId="0">
      <sharedItems/>
    </cacheField>
    <cacheField name="Mining_Project" numFmtId="0">
      <sharedItems/>
    </cacheField>
    <cacheField name="Affected_Settlements" numFmtId="0">
      <sharedItems containsMixedTypes="1" containsNumber="1" containsInteger="1" minValue="-9999" maxValue="-9999"/>
    </cacheField>
    <cacheField name="Affected_Settlements_Number" numFmtId="0">
      <sharedItems containsMixedTypes="1" containsNumber="1" containsInteger="1" minValue="-9999" maxValue="-9999" count="3">
        <s v="Single"/>
        <s v="Multiple"/>
        <n v="-9999"/>
      </sharedItems>
    </cacheField>
    <cacheField name="Country" numFmtId="0">
      <sharedItems/>
    </cacheField>
    <cacheField name="Project_Owners" numFmtId="0">
      <sharedItems/>
    </cacheField>
    <cacheField name="Project_Owners_Number" numFmtId="0">
      <sharedItems containsSemiMixedTypes="0" containsString="0" containsNumber="1" containsInteger="1" minValue="1" maxValue="4"/>
    </cacheField>
    <cacheField name="Headquarters_location" numFmtId="0">
      <sharedItems/>
    </cacheField>
    <cacheField name="ICMM_member" numFmtId="0">
      <sharedItems/>
    </cacheField>
    <cacheField name="ICMM_member-2" numFmtId="1">
      <sharedItems count="2">
        <s v="ICMM members"/>
        <s v="Non ICMM members"/>
      </sharedItems>
    </cacheField>
    <cacheField name="GovernmentShareholder" numFmtId="0">
      <sharedItems/>
    </cacheField>
    <cacheField name="Commodity" numFmtId="0">
      <sharedItems/>
    </cacheField>
    <cacheField name="Commodity_Class" numFmtId="0">
      <sharedItems/>
    </cacheField>
    <cacheField name="Commodities_Number" numFmtId="0">
      <sharedItems/>
    </cacheField>
    <cacheField name="Physical_Displacement" numFmtId="0">
      <sharedItems containsMixedTypes="1" containsNumber="1" containsInteger="1" minValue="-9999" maxValue="-9999"/>
    </cacheField>
    <cacheField name="Economic_Displacement" numFmtId="0">
      <sharedItems containsMixedTypes="1" containsNumber="1" containsInteger="1" minValue="-9999" maxValue="-9999"/>
    </cacheField>
    <cacheField name="Displacement_Type" numFmtId="0">
      <sharedItems containsSemiMixedTypes="0" containsString="0" containsNumber="1" containsInteger="1" minValue="-9999" maxValue="3"/>
    </cacheField>
    <cacheField name="On_Off_Site" numFmtId="0">
      <sharedItems containsBlank="1" containsMixedTypes="1" containsNumber="1" containsInteger="1" minValue="-9999" maxValue="-9999"/>
    </cacheField>
    <cacheField name="Lifecycle" numFmtId="0">
      <sharedItems containsMixedTypes="1" containsNumber="1" containsInteger="1" minValue="-9999" maxValue="-9999"/>
    </cacheField>
    <cacheField name="Source_Displacement" numFmtId="0">
      <sharedItems containsMixedTypes="1" containsNumber="1" containsInteger="1" minValue="-9999" maxValue="-9999"/>
    </cacheField>
    <cacheField name="ASM" numFmtId="0">
      <sharedItems containsBlank="1" containsMixedTypes="1" containsNumber="1" containsInteger="1" minValue="-9999" maxValue="-9999"/>
    </cacheField>
    <cacheField name="Year_Commenced" numFmtId="0">
      <sharedItems containsSemiMixedTypes="0" containsString="0" containsNumber="1" containsInteger="1" minValue="-9999" maxValue="2019" count="34">
        <n v="2010"/>
        <n v="2008"/>
        <n v="1998"/>
        <n v="2009"/>
        <n v="1994"/>
        <n v="2003"/>
        <n v="1969"/>
        <n v="1988"/>
        <n v="1989"/>
        <n v="1993"/>
        <n v="2000"/>
        <n v="2001"/>
        <n v="2011"/>
        <n v="2012"/>
        <n v="2013"/>
        <n v="2014"/>
        <n v="2005"/>
        <n v="1997"/>
        <n v="2002"/>
        <n v="1999"/>
        <n v="2007"/>
        <n v="2004"/>
        <n v="1995"/>
        <n v="2006"/>
        <n v="2016"/>
        <n v="1990"/>
        <n v="1981"/>
        <n v="2015"/>
        <n v="-9999"/>
        <n v="1992"/>
        <n v="1982"/>
        <n v="2017"/>
        <n v="2018"/>
        <n v="2019"/>
      </sharedItems>
    </cacheField>
    <cacheField name="Year_permitted" numFmtId="0">
      <sharedItems containsSemiMixedTypes="0" containsString="0" containsNumber="1" containsInteger="1" minValue="-9999" maxValue="2016"/>
    </cacheField>
    <cacheField name="Years_into_LOM" numFmtId="0">
      <sharedItems containsSemiMixedTypes="0" containsString="0" containsNumber="1" containsInteger="1" minValue="-9999" maxValue="55"/>
    </cacheField>
    <cacheField name="App_Int_Safeguards" numFmtId="0">
      <sharedItems containsMixedTypes="1" containsNumber="1" containsInteger="1" minValue="-9999" maxValue="-9999"/>
    </cacheField>
    <cacheField name="IFC_Safeguards" numFmtId="0">
      <sharedItems containsMixedTypes="1" containsNumber="1" containsInteger="1" minValue="-9999" maxValue="-9999"/>
    </cacheField>
    <cacheField name="IFC_Safeguards-2" numFmtId="0">
      <sharedItems count="2">
        <s v="IFC Safeguards"/>
        <s v="No or unknown"/>
      </sharedItems>
    </cacheField>
    <cacheField name="RAP_Plan_Document" numFmtId="0">
      <sharedItems containsMixedTypes="1" containsNumber="1" containsInteger="1" minValue="-99999" maxValue="-9999"/>
    </cacheField>
    <cacheField name="RAP_Plan_Document-2" numFmtId="0">
      <sharedItems count="2">
        <s v="RAP Plan Document"/>
        <s v="No or unknown"/>
      </sharedItems>
    </cacheField>
    <cacheField name="Public_Plan_Document" numFmtId="0">
      <sharedItems containsMixedTypes="1" containsNumber="1" containsInteger="1" minValue="-9999" maxValue="-9999"/>
    </cacheField>
    <cacheField name="Public_Plan_Document2" numFmtId="0">
      <sharedItems count="2">
        <s v="Public Plan Document"/>
        <s v="No or unknown"/>
      </sharedItems>
    </cacheField>
    <cacheField name="Completion_Report" numFmtId="0">
      <sharedItems containsMixedTypes="1" containsNumber="1" containsInteger="1" minValue="-9999" maxValue="-9999"/>
    </cacheField>
    <cacheField name="Est_No_HH_Resettled" numFmtId="0">
      <sharedItems containsSemiMixedTypes="0" containsString="0" containsNumber="1" minValue="-9999" maxValue="9760"/>
    </cacheField>
    <cacheField name="Est_Cost" numFmtId="164">
      <sharedItems containsSemiMixedTypes="0" containsString="0" containsNumber="1" minValue="-9999" maxValue="600000000"/>
    </cacheField>
    <cacheField name="Present_value" numFmtId="164">
      <sharedItems containsSemiMixedTypes="0" containsString="0" containsNumber="1" minValue="-9999" maxValue="673549913"/>
    </cacheField>
    <cacheField name="Land_Take" numFmtId="2">
      <sharedItems containsSemiMixedTypes="0" containsString="0" containsNumber="1" minValue="-9999" maxValue="121796.74800000001"/>
    </cacheField>
    <cacheField name="Est_Cost_Per_HH" numFmtId="164">
      <sharedItems containsSemiMixedTypes="0" containsString="0" containsNumber="1" minValue="-9999" maxValue="1360544.2176870748"/>
    </cacheField>
    <cacheField name="Est_CostpHH_presentvalue" numFmtId="164">
      <sharedItems containsSemiMixedTypes="0" containsString="0" containsNumber="1" minValue="-9999" maxValue="1527324.0657596372"/>
    </cacheField>
    <cacheField name="Cost_Per_Hectare" numFmtId="2">
      <sharedItems containsSemiMixedTypes="0" containsString="0" containsNumber="1" minValue="-9999" maxValue="1331330"/>
    </cacheField>
    <cacheField name="Reference1" numFmtId="0">
      <sharedItems containsBlank="1" longText="1"/>
    </cacheField>
    <cacheField name="Reference2" numFmtId="0">
      <sharedItems containsBlank="1" longText="1"/>
    </cacheField>
    <cacheField name="Reference3" numFmtId="0">
      <sharedItems containsBlank="1" longText="1"/>
    </cacheField>
    <cacheField name="SourceConfidence" numFmtId="0">
      <sharedItems containsBlank="1"/>
    </cacheField>
    <cacheField name="Notes" numFmtId="0">
      <sharedItems containsBlank="1" longText="1"/>
    </cacheField>
    <cacheField name="Privacy" numFmtId="0">
      <sharedItems containsBlank="1"/>
    </cacheField>
    <cacheField name="Column1"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9">
  <r>
    <n v="31197"/>
    <n v="2032"/>
    <s v="AKYE01"/>
    <x v="0"/>
    <s v="Central and West Africa"/>
    <s v="Akyem"/>
    <s v="Yayaaso"/>
    <x v="0"/>
    <x v="0"/>
    <s v="Newmont"/>
    <n v="1"/>
    <s v="USA"/>
    <s v="Yes"/>
    <x v="0"/>
    <s v="No"/>
    <s v="Gold"/>
    <s v="Metal Ore Mining"/>
    <s v="Single"/>
    <s v="Yes"/>
    <s v="Yes"/>
    <n v="3"/>
    <s v="On"/>
    <s v="Construction"/>
    <s v="Waste Dump"/>
    <s v="Yes"/>
    <n v="2010"/>
    <n v="2010"/>
    <n v="0"/>
    <s v="Yes"/>
    <s v="Yes"/>
    <s v="IFC Safeguards"/>
    <s v="Yes"/>
    <s v="RAP Plan Document"/>
    <s v="Yes"/>
    <s v="Public Plan Document"/>
    <s v="No"/>
    <n v="253"/>
    <n v="-9999"/>
    <n v="-9999"/>
    <n v="306"/>
    <n v="-9999"/>
    <n v="-9999"/>
    <n v="-9999"/>
    <s v="Akyem RAP, 2010/EIS 2008/SIA 2010"/>
    <m/>
    <m/>
    <m/>
    <m/>
    <s v="Public"/>
    <m/>
  </r>
  <r>
    <n v="31197"/>
    <n v="2032"/>
    <s v="AKYE02"/>
    <x v="0"/>
    <s v="Central and West Africa"/>
    <s v="Akyem"/>
    <s v="Yaw Tano (Hamlet)"/>
    <x v="0"/>
    <x v="0"/>
    <s v="Newmont"/>
    <n v="1"/>
    <s v="USA"/>
    <s v="Yes"/>
    <x v="0"/>
    <s v="No"/>
    <s v="Gold"/>
    <s v="Metal Ore Mining"/>
    <s v="Single"/>
    <s v="Yes"/>
    <s v="Yes"/>
    <n v="3"/>
    <s v="On"/>
    <s v="Construction"/>
    <s v="Tailings Storage Facility"/>
    <s v="Yes"/>
    <n v="2010"/>
    <n v="2010"/>
    <n v="0"/>
    <s v="Yes"/>
    <s v="Yes"/>
    <s v="IFC Safeguards"/>
    <s v="Yes"/>
    <s v="RAP Plan Document"/>
    <s v="Yes"/>
    <s v="Public Plan Document"/>
    <s v="No"/>
    <n v="39"/>
    <n v="-9999"/>
    <n v="-9999"/>
    <n v="419"/>
    <n v="-9999"/>
    <n v="-9999"/>
    <n v="-9999"/>
    <s v="Akyem RAP, 2010/EIS 2008/SIA 2010"/>
    <m/>
    <m/>
    <m/>
    <m/>
    <s v="Public"/>
    <m/>
  </r>
  <r>
    <n v="31197"/>
    <n v="2032"/>
    <s v="AKYE03"/>
    <x v="0"/>
    <s v="Central and West Africa"/>
    <s v="Akyem"/>
    <s v="Other Hamlets (7)"/>
    <x v="1"/>
    <x v="0"/>
    <s v="Newmont"/>
    <n v="1"/>
    <s v="USA"/>
    <s v="Yes"/>
    <x v="0"/>
    <s v="No"/>
    <s v="Gold"/>
    <s v="Metal Ore Mining"/>
    <s v="Single"/>
    <s v="Yes"/>
    <s v="Yes"/>
    <n v="3"/>
    <s v="On"/>
    <s v="Construction"/>
    <s v="-9999"/>
    <s v="Yes"/>
    <n v="2010"/>
    <n v="2010"/>
    <n v="0"/>
    <s v="Yes"/>
    <s v="Yes"/>
    <s v="IFC Safeguards"/>
    <s v="Yes"/>
    <s v="RAP Plan Document"/>
    <s v="Yes"/>
    <s v="Public Plan Document"/>
    <s v="No"/>
    <n v="9"/>
    <n v="-9999"/>
    <n v="-9999"/>
    <n v="-9999"/>
    <n v="-9999"/>
    <n v="-9999"/>
    <n v="-9999"/>
    <s v="Akyem RAP, 2010/EIS 2008/SIA 2010"/>
    <m/>
    <m/>
    <m/>
    <m/>
    <s v="Public"/>
    <m/>
  </r>
  <r>
    <n v="-9999"/>
    <n v="-9999"/>
    <s v="ANRA01"/>
    <x v="1"/>
    <s v="Southern Asia"/>
    <s v="Anrak Refinery"/>
    <s v="Dharmavaram"/>
    <x v="0"/>
    <x v="1"/>
    <s v="Government of Ras Al Khaimah"/>
    <n v="1"/>
    <s v="India"/>
    <s v="No"/>
    <x v="1"/>
    <s v="Yes"/>
    <s v="Bauxite"/>
    <s v="Metal Ore Mining"/>
    <s v="Single"/>
    <s v="Yes"/>
    <s v="Yes"/>
    <n v="3"/>
    <s v="-9999"/>
    <s v="Construction"/>
    <s v="Multiple"/>
    <s v="-9999"/>
    <n v="2008"/>
    <n v="2007"/>
    <n v="1"/>
    <s v="No"/>
    <s v="No"/>
    <s v="No or unknown"/>
    <s v="No"/>
    <s v="No or unknown"/>
    <s v="No"/>
    <s v="No or unknown"/>
    <s v="No"/>
    <n v="51"/>
    <n v="6287916.5999999987"/>
    <n v="7985654.0819999985"/>
    <n v="174.53333333333333"/>
    <n v="123292.48235294117"/>
    <n v="156581.45258823526"/>
    <n v="36027.024064171113"/>
    <s v="See Mishra et al (2011) and Patrik Oskarsson (2012) http://www.indiaenvironmentportal.org.in/files/file/AnRak_Aluminium.pdf"/>
    <s v="For the Arnak project the total number of private land acquired by the project was 93.5% of a total land acquisition of 560 hectares, which is 523.6 hectares. The total number of households dispalced in the 3 villages by the Arnak refinery is 153 (Mishra and Reddy, 2011 page 96-97). Due to a lack of  precise data, the land take and number of households, were apportioned equally to the 3 village. The compensation offered by the company was RS 405,000 per acre. This was coverted to US Dollars at 2005 exchange rate._x000a_For the Arnak project Mishra and Reddy (2011 page 96) mention a number of sources of displacement such as refinery, road and rail infrastructure and landfill"/>
    <s v="."/>
    <m/>
    <m/>
    <m/>
    <m/>
  </r>
  <r>
    <n v="-9999"/>
    <n v="-9999"/>
    <s v="ANRA02"/>
    <x v="1"/>
    <s v="Southern Asia"/>
    <s v="Anrak Refinery"/>
    <s v="Kottapalem"/>
    <x v="0"/>
    <x v="1"/>
    <s v="Government of Ras Al Khaimah"/>
    <n v="1"/>
    <s v="India"/>
    <s v="No"/>
    <x v="1"/>
    <s v="Yes"/>
    <s v="Bauxite"/>
    <s v="Metal Ore Mining"/>
    <s v="Single"/>
    <s v="Yes"/>
    <s v="Yes"/>
    <n v="3"/>
    <s v="-9999"/>
    <s v="Construction"/>
    <s v="Multiple"/>
    <s v="-9999"/>
    <n v="2008"/>
    <n v="2007"/>
    <n v="1"/>
    <s v="No"/>
    <s v="No"/>
    <s v="No or unknown"/>
    <s v="No"/>
    <s v="No or unknown"/>
    <s v="No"/>
    <s v="No or unknown"/>
    <s v="No"/>
    <n v="51"/>
    <n v="6287916.5999999987"/>
    <n v="7985654.0819999985"/>
    <n v="174.53333333333333"/>
    <n v="123292.48235294117"/>
    <n v="156581.45258823526"/>
    <n v="36027.024064171113"/>
    <s v="See Mishra et al (2011)"/>
    <s v="See ref above"/>
    <m/>
    <m/>
    <m/>
    <m/>
    <m/>
  </r>
  <r>
    <n v="-9999"/>
    <n v="-9999"/>
    <s v="ANRA03"/>
    <x v="1"/>
    <s v="Southern Asia"/>
    <s v="Anrak Refinery"/>
    <s v="G Venkatapuram"/>
    <x v="0"/>
    <x v="1"/>
    <s v="Government of Ras Al Khaimah"/>
    <n v="1"/>
    <s v="India"/>
    <s v="No"/>
    <x v="1"/>
    <s v="Yes"/>
    <s v="Bauxite"/>
    <s v="Metal Ore Mining"/>
    <s v="Single"/>
    <s v="Yes"/>
    <s v="Yes"/>
    <n v="3"/>
    <s v="-9999"/>
    <s v="Construction"/>
    <s v="Multiple"/>
    <s v="-9999"/>
    <n v="2008"/>
    <n v="2007"/>
    <n v="1"/>
    <s v="No"/>
    <s v="No"/>
    <s v="No or unknown"/>
    <s v="No"/>
    <s v="No or unknown"/>
    <s v="No"/>
    <s v="No or unknown"/>
    <s v="No"/>
    <n v="51"/>
    <n v="6287916.5999999987"/>
    <n v="7985654.0819999985"/>
    <n v="174.53333333333333"/>
    <n v="123292.48235294117"/>
    <n v="156581.45258823526"/>
    <n v="36027.024064171113"/>
    <s v="See Mishra et al (2011)"/>
    <s v="See ref above"/>
    <m/>
    <m/>
    <m/>
    <m/>
    <m/>
  </r>
  <r>
    <n v="27115"/>
    <n v="2028"/>
    <s v="ANTA01"/>
    <x v="2"/>
    <s v="South America"/>
    <s v="Antamina"/>
    <s v="Yanacancha Huaripampa Antamina"/>
    <x v="0"/>
    <x v="2"/>
    <s v="BHP Billiton, Glencore, Teck, Mitsubishi"/>
    <n v="4"/>
    <s v="Australia, Switzerland, Canada, Japan"/>
    <s v="Yes"/>
    <x v="0"/>
    <s v="No"/>
    <s v="Copper, Zinc"/>
    <s v="Metal Ore Mining"/>
    <s v="Multiple"/>
    <s v="Yes"/>
    <s v="Yes"/>
    <n v="3"/>
    <s v="-9999"/>
    <s v="Pre-feasability"/>
    <s v="-9999"/>
    <s v="-9999"/>
    <n v="1998"/>
    <n v="1996"/>
    <n v="2"/>
    <s v="Yes"/>
    <s v="No"/>
    <s v="No or unknown"/>
    <s v="Yes"/>
    <s v="RAP Plan Document"/>
    <s v="No"/>
    <s v="No or unknown"/>
    <s v="No"/>
    <n v="18"/>
    <n v="2337000"/>
    <n v="3435390"/>
    <n v="2337"/>
    <n v="129833.33333333331"/>
    <n v="190855"/>
    <n v="1000"/>
    <s v="Gary McMahon and Felix Remy (eds). 2011. Large Mines and the Community: Socioeconomic and Environmental Effects in Latin America, Canada, and Spain. World Bank: Washington. https://www.idrc.ca/en/book/large-mines-and-community-socioeconomic-and-environmental-effects-latin-america-canada-and  and David Szablowsk. (2002). Mining, Displacement and the World Bank: A Case Analysis of Compania Minera Antamina's Operations in Peru. Journal of Business Ethics 39 (3)."/>
    <s v="In Antamina and La Tranca, the company paid $1000 per hectare. In the other 6 settlements $400 was paid per hectare. No of HH was calculated by dividing the no of people by the average hh size in San Marcos (4)."/>
    <m/>
    <m/>
    <m/>
    <m/>
    <m/>
  </r>
  <r>
    <n v="27115"/>
    <n v="2028"/>
    <s v="ANTA02"/>
    <x v="2"/>
    <s v="South America"/>
    <s v="Antamina"/>
    <s v="Yanacancha Angoraju"/>
    <x v="0"/>
    <x v="2"/>
    <s v="BHP Billiton, Glencore, Teck, Mitsubishi"/>
    <n v="4"/>
    <s v="Australia, Switzerland, Canada, Japan"/>
    <s v="Yes"/>
    <x v="0"/>
    <s v="No"/>
    <s v="Copper, Zinc"/>
    <s v="Metal Ore Mining"/>
    <s v="Multiple"/>
    <s v="Yes"/>
    <s v="Yes"/>
    <n v="3"/>
    <s v="-9999"/>
    <s v="Pre-feasability"/>
    <s v="-9999"/>
    <s v="-9999"/>
    <n v="1998"/>
    <n v="1996"/>
    <n v="2"/>
    <s v="Yes"/>
    <s v="No"/>
    <s v="No or unknown"/>
    <s v="Yes"/>
    <s v="RAP Plan Document"/>
    <s v="No"/>
    <s v="No or unknown"/>
    <s v="No"/>
    <n v="8"/>
    <n v="207200"/>
    <n v="304584"/>
    <n v="518"/>
    <n v="25900"/>
    <n v="38073"/>
    <n v="400"/>
    <s v="See McMahon and Remy (2011)"/>
    <m/>
    <m/>
    <m/>
    <m/>
    <m/>
    <m/>
  </r>
  <r>
    <n v="27115"/>
    <n v="2028"/>
    <s v="ANTA03"/>
    <x v="2"/>
    <s v="South America"/>
    <s v="Antamina"/>
    <s v="Neguip"/>
    <x v="0"/>
    <x v="2"/>
    <s v="BHP Billiton, Glencore, Teck, Mitsubishi"/>
    <n v="4"/>
    <s v="Australia, Switzerland, Canada, Japan"/>
    <s v="Yes"/>
    <x v="0"/>
    <s v="No"/>
    <s v="Copper, Zinc"/>
    <s v="Metal Ore Mining"/>
    <s v="Multiple"/>
    <s v="Yes"/>
    <s v="Yes"/>
    <n v="3"/>
    <s v="-9999"/>
    <s v="Pre-feasability"/>
    <s v="-9999"/>
    <s v="-9999"/>
    <n v="1998"/>
    <n v="1996"/>
    <n v="2"/>
    <s v="Yes"/>
    <s v="No"/>
    <s v="No or unknown"/>
    <s v="Yes"/>
    <s v="RAP Plan Document"/>
    <s v="No"/>
    <s v="No or unknown"/>
    <s v="No"/>
    <n v="9"/>
    <n v="244744"/>
    <n v="359773.68"/>
    <n v="611.86"/>
    <n v="27193.777777777777"/>
    <n v="39974.853333333333"/>
    <n v="400"/>
    <s v="See McMahon and Remy (2011)"/>
    <m/>
    <m/>
    <m/>
    <m/>
    <m/>
    <m/>
  </r>
  <r>
    <n v="27115"/>
    <n v="2028"/>
    <s v="ANTA04"/>
    <x v="2"/>
    <s v="South America"/>
    <s v="Antamina"/>
    <s v="Chocopampa"/>
    <x v="0"/>
    <x v="2"/>
    <s v="BHP Billiton, Glencore, Teck, Mitsubishi"/>
    <n v="4"/>
    <s v="Australia, Switzerland, Canada, Japan"/>
    <s v="Yes"/>
    <x v="0"/>
    <s v="No"/>
    <s v="Copper, Zinc"/>
    <s v="Metal Ore Mining"/>
    <s v="Multiple"/>
    <s v="Yes"/>
    <s v="Yes"/>
    <n v="3"/>
    <s v="-9999"/>
    <s v="Pre-feasability"/>
    <s v="-9999"/>
    <s v="-9999"/>
    <n v="1998"/>
    <n v="1996"/>
    <n v="2"/>
    <s v="Yes"/>
    <s v="No"/>
    <s v="No or unknown"/>
    <s v="Yes"/>
    <s v="RAP Plan Document"/>
    <s v="No"/>
    <s v="No or unknown"/>
    <s v="No"/>
    <n v="18"/>
    <n v="181780"/>
    <n v="267216.59999999998"/>
    <n v="454.45"/>
    <n v="10098.888888888889"/>
    <n v="14845.366666666665"/>
    <n v="400"/>
    <s v="See McMahon and Remy (2011)"/>
    <m/>
    <m/>
    <m/>
    <m/>
    <m/>
    <m/>
  </r>
  <r>
    <n v="27115"/>
    <n v="2028"/>
    <s v="ANTA05"/>
    <x v="2"/>
    <s v="South America"/>
    <s v="Antamina"/>
    <s v="La Tranca Fundo Antamina"/>
    <x v="0"/>
    <x v="2"/>
    <s v="BHP Billiton, Glencore, Teck, Mitsubishi"/>
    <n v="4"/>
    <s v="Australia, Switzerland, Canada, Japan"/>
    <s v="Yes"/>
    <x v="0"/>
    <s v="No"/>
    <s v="Copper, Zinc"/>
    <s v="Metal Ore Mining"/>
    <s v="Multiple"/>
    <s v="Yes"/>
    <s v="Yes"/>
    <n v="3"/>
    <s v="-9999"/>
    <s v="Pre-feasability"/>
    <s v="-9999"/>
    <s v="-9999"/>
    <n v="1998"/>
    <n v="1996"/>
    <n v="2"/>
    <s v="Yes"/>
    <s v="No"/>
    <s v="No or unknown"/>
    <s v="Yes"/>
    <s v="RAP Plan Document"/>
    <s v="No"/>
    <s v="No or unknown"/>
    <s v="No"/>
    <n v="15"/>
    <n v="1038000"/>
    <n v="1525860"/>
    <n v="1038"/>
    <n v="69200"/>
    <n v="101724"/>
    <n v="1000"/>
    <s v="See McMahon and Remy (2011)"/>
    <m/>
    <m/>
    <m/>
    <m/>
    <m/>
    <m/>
  </r>
  <r>
    <n v="27115"/>
    <n v="2028"/>
    <s v="ANTA06"/>
    <x v="2"/>
    <s v="South America"/>
    <s v="Antamina"/>
    <s v="Shaguanga"/>
    <x v="0"/>
    <x v="2"/>
    <s v="BHP Billiton, Glencore, Teck, Mitsubishi"/>
    <n v="4"/>
    <s v="Australia, Switzerland, Canada, Japan"/>
    <s v="Yes"/>
    <x v="0"/>
    <s v="No"/>
    <s v="Copper, Zinc"/>
    <s v="Metal Ore Mining"/>
    <s v="Multiple"/>
    <s v="Yes"/>
    <s v="Yes"/>
    <n v="3"/>
    <s v="-9999"/>
    <s v="Pre-feasability"/>
    <s v="-9999"/>
    <s v="-9999"/>
    <n v="1998"/>
    <n v="1996"/>
    <n v="2"/>
    <s v="Yes"/>
    <s v="No"/>
    <s v="No or unknown"/>
    <s v="Yes"/>
    <s v="RAP Plan Document"/>
    <s v="No"/>
    <s v="No or unknown"/>
    <s v="No"/>
    <n v="5"/>
    <n v="300000"/>
    <n v="441000"/>
    <n v="750"/>
    <n v="60000"/>
    <n v="88200"/>
    <n v="400"/>
    <s v="See McMahon and Remy (2011)"/>
    <m/>
    <m/>
    <m/>
    <m/>
    <m/>
    <m/>
  </r>
  <r>
    <n v="27115"/>
    <n v="2028"/>
    <s v="ANTA07"/>
    <x v="2"/>
    <s v="South America"/>
    <s v="Antamina"/>
    <s v="Yanacancha"/>
    <x v="0"/>
    <x v="2"/>
    <s v="BHP Billiton, Glencore, Teck, Mitsubishi"/>
    <n v="4"/>
    <s v="Australia, Switzerland, Canada, Japan"/>
    <s v="Yes"/>
    <x v="0"/>
    <s v="No"/>
    <s v="Copper, Zinc"/>
    <s v="Metal Ore Mining"/>
    <s v="Multiple"/>
    <s v="Yes"/>
    <s v="Yes"/>
    <n v="3"/>
    <s v="-9999"/>
    <s v="Pre-feasability"/>
    <s v="-9999"/>
    <s v="-9999"/>
    <n v="1998"/>
    <n v="1996"/>
    <n v="2"/>
    <s v="Yes"/>
    <s v="No"/>
    <s v="No or unknown"/>
    <s v="Yes"/>
    <s v="RAP Plan Document"/>
    <s v="No"/>
    <s v="No or unknown"/>
    <s v="No"/>
    <n v="8"/>
    <n v="194808"/>
    <n v="286367.76"/>
    <n v="487.02"/>
    <n v="24351"/>
    <n v="35795.97"/>
    <n v="400"/>
    <s v="See McMahon and Remy (2011)"/>
    <m/>
    <m/>
    <m/>
    <m/>
    <m/>
    <m/>
  </r>
  <r>
    <n v="27115"/>
    <n v="2028"/>
    <s v="ANTA08"/>
    <x v="2"/>
    <s v="South America"/>
    <s v="Antamina"/>
    <s v="Tucush"/>
    <x v="0"/>
    <x v="2"/>
    <s v="BHP Billiton, Glencore, Teck, Mitsubishi"/>
    <n v="4"/>
    <s v="Australia, Switzerland, Canada, Japan"/>
    <s v="Yes"/>
    <x v="0"/>
    <s v="No"/>
    <s v="Copper, Zinc"/>
    <s v="Metal Ore Mining"/>
    <s v="Multiple"/>
    <s v="Yes"/>
    <s v="Yes"/>
    <n v="3"/>
    <s v="-9999"/>
    <s v="Pre-feasability"/>
    <s v="-9999"/>
    <s v="-9999"/>
    <n v="1998"/>
    <n v="1996"/>
    <n v="2"/>
    <s v="Yes"/>
    <s v="No"/>
    <s v="No or unknown"/>
    <s v="Yes"/>
    <s v="RAP Plan Document"/>
    <s v="No"/>
    <s v="No or unknown"/>
    <s v="No"/>
    <n v="6"/>
    <n v="327164"/>
    <n v="480931.08"/>
    <n v="817.91"/>
    <n v="54527.333333333336"/>
    <n v="80155.180000000008"/>
    <n v="400"/>
    <s v="See McMahon and Remy (2011)"/>
    <m/>
    <m/>
    <m/>
    <m/>
    <m/>
    <m/>
  </r>
  <r>
    <n v="27115"/>
    <n v="2028"/>
    <s v="ANTA09"/>
    <x v="2"/>
    <s v="South America"/>
    <s v="Antamina"/>
    <s v="Multiple"/>
    <x v="1"/>
    <x v="2"/>
    <s v="Xstrata, BHP Billiton, Teck, Mitsubishi"/>
    <n v="4"/>
    <s v="Australia, Switzerland, Canada, Japan"/>
    <s v="Yes"/>
    <x v="0"/>
    <s v="No"/>
    <s v="Copper"/>
    <s v="Metal Ore Mining"/>
    <s v="Single"/>
    <s v="Yes"/>
    <s v="Yes"/>
    <n v="3"/>
    <s v="Off"/>
    <s v="Pre-feasability"/>
    <s v="-9999"/>
    <s v="-9999"/>
    <n v="1998"/>
    <n v="1996"/>
    <n v="2"/>
    <s v="Yes"/>
    <s v="No"/>
    <s v="No or unknown"/>
    <s v="Yes"/>
    <s v="RAP Plan Document"/>
    <s v="No"/>
    <s v="No or unknown"/>
    <s v="No"/>
    <n v="65"/>
    <n v="6300000"/>
    <n v="9261000"/>
    <n v="-9999"/>
    <n v="96923.076923076922"/>
    <n v="142476.92307692306"/>
    <n v="-9999"/>
    <s v="D Gerardo &amp; G Manuel (Date?) ‘Involuntary Resettlement: Policy and Practice in the Andes (working draft), Not yet published, 2"/>
    <s v="Transnational Law and Local Struggles: Mining, Communities and the World Bank_x000a_ By David Szablowski"/>
    <m/>
    <s v="Med"/>
    <s v="Source here is an (yet) unpublished paper."/>
    <s v="Public"/>
    <m/>
  </r>
  <r>
    <n v="61648"/>
    <n v="-9999"/>
    <s v="BAPH01"/>
    <x v="1"/>
    <s v="Southern Asia"/>
    <s v="Baphlimali mine"/>
    <s v="Dom Koral"/>
    <x v="0"/>
    <x v="1"/>
    <s v="Rio Tinto, Riversdale"/>
    <n v="2"/>
    <s v="Australia"/>
    <s v="Yes"/>
    <x v="0"/>
    <s v="No"/>
    <s v="Bauxite"/>
    <s v="Metal Ore Mining"/>
    <s v="Single"/>
    <s v="Yes"/>
    <s v="Yes"/>
    <n v="3"/>
    <s v="-9999"/>
    <s v="Operation"/>
    <s v="Multiple"/>
    <s v="No"/>
    <n v="2009"/>
    <n v="1993"/>
    <n v="16"/>
    <s v="-9999"/>
    <s v="-9999"/>
    <s v="No or unknown"/>
    <s v="-9999"/>
    <s v="No or unknown"/>
    <s v="No"/>
    <s v="No or unknown"/>
    <s v="No"/>
    <n v="49.333333333333336"/>
    <n v="-9999"/>
    <n v="-9999"/>
    <n v="463"/>
    <n v="-9999"/>
    <n v="-9999"/>
    <n v="-9999"/>
    <s v="Dhaatri Resource Centre for Women and Children-Samata. 2010. India’s Childhood in the &quot;Pits&quot;_x000a_A Report on the Impacts of Mining on Children in India. http://astm.lu/wp-content/uploads/2011/10/Children-and-Mining-Report.pdf"/>
    <s v="According to the official statistics, the project will displace 148 households from the three villages.  See Dhharti (2010) pages 148 and 149."/>
    <m/>
    <m/>
    <s v=" Utkal Alumina Refinery project ID 61648 though can be useful to check property &quot;Hindalco&quot; ID 66249.  http://www.hindalco.com/operations/alumina-refining/utkal and  https://mining-atlas.com/operation/Baphlimali-Bauxite-Mine.php"/>
    <m/>
    <m/>
  </r>
  <r>
    <n v="61648"/>
    <n v="-9999"/>
    <s v="BAPH02"/>
    <x v="1"/>
    <s v="Southern Asia"/>
    <s v="Baphlimali mine"/>
    <s v="Kendukhunti"/>
    <x v="0"/>
    <x v="1"/>
    <s v="Rio Tinto, Riversdale"/>
    <n v="2"/>
    <s v="Australia"/>
    <s v="Yes"/>
    <x v="0"/>
    <s v="No"/>
    <s v="Bauxite"/>
    <s v="Metal Ore Mining"/>
    <s v="Single"/>
    <s v="Yes"/>
    <s v="Yes"/>
    <n v="3"/>
    <s v="-9999"/>
    <s v="Operation"/>
    <s v="Multiple"/>
    <s v="No"/>
    <n v="2009"/>
    <n v="1993"/>
    <n v="16"/>
    <s v="-9999"/>
    <s v="-9999"/>
    <s v="No or unknown"/>
    <s v="-9999"/>
    <s v="No or unknown"/>
    <s v="No"/>
    <s v="No or unknown"/>
    <s v="No"/>
    <n v="49.333333333333336"/>
    <n v="-9999"/>
    <n v="-9999"/>
    <n v="463"/>
    <n v="-9999"/>
    <n v="-9999"/>
    <n v="-9999"/>
    <s v="See Dhaatri Resource Centre study (2010)"/>
    <s v="See ref above"/>
    <s v="Land take is 1389 ha / 3"/>
    <m/>
    <m/>
    <m/>
    <m/>
  </r>
  <r>
    <n v="61648"/>
    <n v="-9999"/>
    <s v="BAPH03"/>
    <x v="1"/>
    <s v="Southern Asia"/>
    <s v="Baphlimali mine"/>
    <s v="Ramibeda"/>
    <x v="0"/>
    <x v="1"/>
    <s v="Rio Tinto, Riversdale"/>
    <n v="2"/>
    <s v="Australia"/>
    <s v="Yes"/>
    <x v="0"/>
    <s v="No"/>
    <s v="Bauxite"/>
    <s v="Metal Ore Mining"/>
    <s v="Single"/>
    <s v="Yes"/>
    <s v="Yes"/>
    <n v="3"/>
    <s v="-9999"/>
    <s v="Operation"/>
    <s v="Multiple"/>
    <s v="No"/>
    <n v="2009"/>
    <n v="1993"/>
    <n v="16"/>
    <s v="-9999"/>
    <s v="-9999"/>
    <s v="No or unknown"/>
    <s v="-9999"/>
    <s v="No or unknown"/>
    <s v="No"/>
    <s v="No or unknown"/>
    <s v="No"/>
    <n v="49.333333333333336"/>
    <n v="-9999"/>
    <n v="-9999"/>
    <n v="463"/>
    <n v="-9999"/>
    <n v="-9999"/>
    <n v="-9999"/>
    <s v="See Dhaatri Resource Centre study (2010)"/>
    <s v="See ref above"/>
    <m/>
    <m/>
    <m/>
    <m/>
    <m/>
  </r>
  <r>
    <n v="70074"/>
    <n v="-9999"/>
    <s v="BASU01"/>
    <x v="1"/>
    <s v="Southern Asia"/>
    <s v="Basundhara"/>
    <s v="Tiklipada"/>
    <x v="0"/>
    <x v="1"/>
    <s v="MCL"/>
    <n v="1"/>
    <s v="India"/>
    <s v="No"/>
    <x v="1"/>
    <s v="Yes"/>
    <s v="Coal"/>
    <s v="Coal Mining"/>
    <s v="Single"/>
    <s v="Yes"/>
    <s v="Yes"/>
    <n v="3"/>
    <s v="-9999"/>
    <s v="Operation"/>
    <s v="Multiple"/>
    <s v="-9999"/>
    <n v="1994"/>
    <n v="1992"/>
    <n v="2"/>
    <s v="No"/>
    <s v="No"/>
    <s v="No or unknown"/>
    <s v="No"/>
    <s v="No or unknown"/>
    <s v="No"/>
    <s v="No or unknown"/>
    <s v="No"/>
    <n v="125"/>
    <n v="-9999"/>
    <n v="-9999"/>
    <n v="346.5"/>
    <n v="-9999"/>
    <n v="-9999"/>
    <n v="-9999"/>
    <s v="See Ray and Saini (2011)"/>
    <s v="The exact date of event could not be found. The date when the land was acquired by MLC for mining was used as the date of the event"/>
    <m/>
    <m/>
    <s v="Subsidiary of COAL INDIA"/>
    <m/>
    <m/>
  </r>
  <r>
    <n v="70255"/>
    <n v="-9999"/>
    <s v="BHAR01"/>
    <x v="1"/>
    <s v="Southern Asia"/>
    <s v="Bharatpur"/>
    <s v="Baideswar"/>
    <x v="0"/>
    <x v="1"/>
    <s v="MCL"/>
    <n v="1"/>
    <s v="India"/>
    <s v="No"/>
    <x v="1"/>
    <s v="Yes"/>
    <s v="Coal"/>
    <s v="Coal Mining"/>
    <s v="Single"/>
    <s v="Yes"/>
    <s v="Yes"/>
    <n v="3"/>
    <s v="Off"/>
    <s v="Operation"/>
    <s v="Multiple"/>
    <s v="No"/>
    <n v="2003"/>
    <n v="1973"/>
    <n v="30"/>
    <s v="No"/>
    <s v="No"/>
    <s v="No or unknown"/>
    <s v="No"/>
    <s v="No or unknown"/>
    <s v="No"/>
    <s v="No or unknown"/>
    <s v="No"/>
    <n v="50"/>
    <n v="-9999"/>
    <n v="-9999"/>
    <n v="442"/>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and Naredndra Jha. 2015. Coal Miing and Rural ecology. http://ethesis.nitrkl.ac.in/6734/1/Coal_Mining_Jha_2015.pdf"/>
    <m/>
    <s v="Permit date of Talcher coal fields was used. Date when expansionof mine was completed was used as date of event"/>
    <m/>
    <m/>
    <m/>
    <m/>
  </r>
  <r>
    <n v="70255"/>
    <n v="-9999"/>
    <s v="BHAR02"/>
    <x v="1"/>
    <s v="Southern Asia"/>
    <s v="Bharatpur"/>
    <s v="Anantabereni"/>
    <x v="0"/>
    <x v="1"/>
    <s v="MCL"/>
    <n v="1"/>
    <s v="India"/>
    <s v="No"/>
    <x v="1"/>
    <s v="Yes"/>
    <s v="Coal"/>
    <s v="Coal Mining"/>
    <s v="Single"/>
    <s v="Yes"/>
    <s v="Yes"/>
    <n v="3"/>
    <s v="Off"/>
    <s v="Operation"/>
    <s v="Multiple"/>
    <s v="No"/>
    <n v="2003"/>
    <n v="1973"/>
    <n v="30"/>
    <s v="No"/>
    <s v="No"/>
    <s v="No or unknown"/>
    <s v="No"/>
    <s v="No or unknown"/>
    <s v="No"/>
    <s v="No or unknown"/>
    <s v="No"/>
    <n v="250"/>
    <n v="-9999"/>
    <n v="-9999"/>
    <n v="442"/>
    <n v="-9999"/>
    <n v="-9999"/>
    <n v="-9999"/>
    <s v="_x000a_Rabindra Garada. 2015. Coal Mining_x000a_ Environment and Health Problems: A Case of MCL affected Households at Talcher, Odisha (India). IOSR Journal Of Humanities And Social Science (IOSR-JHSS)_x000a_Volume 20, Issue 5, Ver. 1. http://www.iosrjournals.org/iosr-jhss/papers/Vol20-issue5/Version-1/L020518998.pdf _x000a_Narendra Jha. 2015. Coal Mining and Rural Ecology. http://ethesis.nitrkl.ac.in/6734/1/Coal_Mining_Jha_2015.pdf  "/>
    <s v="See ref above"/>
    <m/>
    <m/>
    <m/>
    <m/>
    <m/>
  </r>
  <r>
    <n v="70255"/>
    <n v="-9999"/>
    <s v="BHAR03"/>
    <x v="1"/>
    <s v="Southern Asia"/>
    <s v="Bharatpur"/>
    <s v="Lachhmanpur"/>
    <x v="0"/>
    <x v="1"/>
    <s v="MCL"/>
    <n v="1"/>
    <s v="India"/>
    <s v="No"/>
    <x v="1"/>
    <s v="Yes"/>
    <s v="Coal"/>
    <s v="Coal Mining"/>
    <s v="Single"/>
    <s v="Yes"/>
    <s v="Yes"/>
    <n v="3"/>
    <s v="Off"/>
    <s v="Operation"/>
    <s v="Multiple"/>
    <s v="No"/>
    <n v="2003"/>
    <n v="1973"/>
    <n v="30"/>
    <s v="No"/>
    <s v="No"/>
    <s v="No or unknown"/>
    <s v="No"/>
    <s v="No or unknown"/>
    <s v="No"/>
    <s v="No or unknown"/>
    <s v="No"/>
    <n v="49"/>
    <n v="-9999"/>
    <n v="-9999"/>
    <n v="442"/>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38430"/>
    <n v="-9999"/>
    <s v="BENG01"/>
    <x v="0"/>
    <s v="Southern and East Africa"/>
    <s v="Benga"/>
    <s v="Multiple"/>
    <x v="1"/>
    <x v="3"/>
    <s v="Riversdale"/>
    <n v="1"/>
    <s v="Australia"/>
    <s v="No"/>
    <x v="1"/>
    <s v="No"/>
    <s v="Coal"/>
    <s v="Coal Mining"/>
    <s v="Single"/>
    <s v="Yes"/>
    <s v="Yes"/>
    <n v="3"/>
    <s v="Off"/>
    <s v="Construction"/>
    <s v="-9999"/>
    <s v="-9999"/>
    <n v="2009"/>
    <n v="2006"/>
    <n v="3"/>
    <s v="Yes"/>
    <s v="Yes"/>
    <s v="IFC Safeguards"/>
    <s v="Yes"/>
    <s v="RAP Plan Document"/>
    <s v="Yes"/>
    <s v="Public Plan Document"/>
    <s v="No"/>
    <n v="520"/>
    <n v="26000000"/>
    <n v="29120000.000000004"/>
    <n v="4756"/>
    <n v="50000"/>
    <n v="56000.000000000007"/>
    <n v="5466.7788057190919"/>
    <s v="Riversdale Mining Annual Report 2006"/>
    <m/>
    <m/>
    <m/>
    <s v="RAP"/>
    <s v="Public"/>
    <m/>
  </r>
  <r>
    <n v="27121"/>
    <n v="-9999"/>
    <s v="BONG01"/>
    <x v="3"/>
    <s v="Mainland South East Asia"/>
    <s v="Bong Mieu"/>
    <s v="Multiple"/>
    <x v="1"/>
    <x v="4"/>
    <s v="Olympic Pacific"/>
    <n v="1"/>
    <s v="Canada"/>
    <s v="No"/>
    <x v="1"/>
    <s v="Yes"/>
    <s v="Gold"/>
    <s v="Metal Ore Mining"/>
    <s v="Single"/>
    <s v="Yes"/>
    <s v="Yes"/>
    <n v="3"/>
    <s v="Off"/>
    <s v="Operation"/>
    <s v="Mine Area Clearance"/>
    <s v="Yes"/>
    <n v="1998"/>
    <n v="1997"/>
    <n v="1"/>
    <s v="No"/>
    <s v="No"/>
    <s v="No or unknown"/>
    <s v="No"/>
    <s v="No or unknown"/>
    <s v="No"/>
    <s v="No or unknown"/>
    <s v="No"/>
    <n v="70"/>
    <n v="-9999"/>
    <n v="-9999"/>
    <n v="-9999"/>
    <n v="-9999"/>
    <n v="-9999"/>
    <n v="-9999"/>
    <s v="Government-managed Resettlement in Vietnam: Structure, Participation and Impoverishment Risks in the Case of the Thach Khe Iron Ore Mine_x000a_Vo Thi Phuong Mai"/>
    <m/>
    <m/>
    <s v="High"/>
    <s v="* mine currently on hold"/>
    <s v="Public"/>
    <m/>
  </r>
  <r>
    <n v="26670"/>
    <n v="-9998"/>
    <s v="BOUG01"/>
    <x v="4"/>
    <s v="Melanesia"/>
    <s v="Bougainville Copper"/>
    <s v="Moroni"/>
    <x v="0"/>
    <x v="5"/>
    <s v="BCL, Rio Tinto"/>
    <n v="2"/>
    <s v="United Kingdom, Australia"/>
    <s v="Yes"/>
    <x v="0"/>
    <s v="Yes"/>
    <s v="Copper"/>
    <s v="Metal Ore Mining"/>
    <s v="Single"/>
    <s v="Yes"/>
    <s v="No"/>
    <n v="1"/>
    <s v="On"/>
    <s v="Construction"/>
    <s v="-9999"/>
    <s v="Yes"/>
    <n v="1969"/>
    <n v="1967"/>
    <n v="2"/>
    <s v="No"/>
    <s v="No"/>
    <s v="No or unknown"/>
    <s v="No"/>
    <s v="No or unknown"/>
    <s v="No"/>
    <s v="No or unknown"/>
    <s v="No"/>
    <n v="10"/>
    <n v="-9999"/>
    <n v="-9999"/>
    <n v="-9999"/>
    <n v="-9999"/>
    <n v="-9999"/>
    <n v="-9999"/>
    <s v="Filer, C (2000)‘Resettlement and Mining in Papua New Guinea’ in Resettlement Policy and Practice in Southeast Asia and the Pacific (Asian Development Bank, Manilla), 65"/>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Property ID is called &quot;Panguna&quot;"/>
    <s v="Public"/>
    <m/>
  </r>
  <r>
    <n v="26670"/>
    <n v="-9998"/>
    <s v="BOUG02"/>
    <x v="4"/>
    <s v="Melanesia"/>
    <s v="Bougainville Copper"/>
    <s v="Dapera"/>
    <x v="0"/>
    <x v="5"/>
    <s v="BCL, Rio Tinto"/>
    <n v="2"/>
    <s v="United Kingdom, Australia"/>
    <s v="Yes"/>
    <x v="0"/>
    <s v="Yes"/>
    <s v="Copper"/>
    <s v="Metal Ore Mining"/>
    <s v="Single"/>
    <s v="Yes"/>
    <s v="No"/>
    <n v="1"/>
    <s v="On"/>
    <s v="Construction"/>
    <s v="-9999"/>
    <s v="Yes"/>
    <n v="1969"/>
    <n v="1967"/>
    <n v="2"/>
    <s v="No"/>
    <s v="No"/>
    <s v="No or unknown"/>
    <s v="No"/>
    <s v="No or unknown"/>
    <s v="No"/>
    <s v="No or unknown"/>
    <s v="No"/>
    <n v="35"/>
    <n v="-9999"/>
    <n v="-9999"/>
    <n v="-9999"/>
    <n v="-9999"/>
    <n v="-9999"/>
    <n v="-9999"/>
    <s v="Filer, C (2000)‘Resettlement and Mining in Papua New Guinea’ in Resettlement Policy and Practice in Southeast Asia and the Pacific (Asian Development Bank, Manilla), 66"/>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s v="Public"/>
    <m/>
  </r>
  <r>
    <n v="26670"/>
    <n v="-9998"/>
    <s v="BOUG03"/>
    <x v="4"/>
    <s v="Melanesia"/>
    <s v="Bougainville Copper"/>
    <s v="Piruari"/>
    <x v="0"/>
    <x v="5"/>
    <s v="BCL, Rio Tinto"/>
    <n v="2"/>
    <s v="United Kingdom, Australia"/>
    <s v="Yes"/>
    <x v="0"/>
    <s v="Yes"/>
    <s v="Copper"/>
    <s v="Metal Ore Mining"/>
    <s v="Single"/>
    <s v="Yes"/>
    <s v="Yes"/>
    <n v="3"/>
    <s v="On"/>
    <s v="Construction"/>
    <s v="Sediment Impacts"/>
    <s v="Yes"/>
    <n v="1969"/>
    <n v="1967"/>
    <n v="2"/>
    <s v="No"/>
    <s v="No"/>
    <s v="No or unknown"/>
    <s v="No"/>
    <s v="No or unknown"/>
    <s v="No"/>
    <s v="No or unknown"/>
    <s v="No"/>
    <n v="-9999"/>
    <n v="-9999"/>
    <n v="-9999"/>
    <n v="-9999"/>
    <n v="-9999"/>
    <n v="-9999"/>
    <n v="-9999"/>
    <s v="Filer, C (2000)‘Resettlement and Mining in Papua New Guinea’ in Resettlement Policy and Practice in Southeast Asia and the Pacific (Asian Development Bank, Manilla), 67"/>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s v="Public"/>
    <m/>
  </r>
  <r>
    <n v="26670"/>
    <n v="-9998"/>
    <s v="BOUG04"/>
    <x v="4"/>
    <s v="Melanesia"/>
    <s v="Bougainville Copper"/>
    <s v="Luna"/>
    <x v="0"/>
    <x v="5"/>
    <s v="BCL, Rio Tinto"/>
    <n v="2"/>
    <s v="United Kingdom, Australia"/>
    <s v="Yes"/>
    <x v="0"/>
    <s v="Yes"/>
    <s v="Copper"/>
    <s v="Metal Ore Mining"/>
    <s v="Single"/>
    <s v="Yes"/>
    <s v="Yes"/>
    <n v="3"/>
    <s v="On"/>
    <s v="Construction"/>
    <s v="-9999"/>
    <s v="Yes"/>
    <n v="1969"/>
    <n v="1967"/>
    <n v="2"/>
    <s v="No"/>
    <s v="No"/>
    <s v="No or unknown"/>
    <s v="No"/>
    <s v="No or unknown"/>
    <s v="No"/>
    <s v="No or unknown"/>
    <s v="No"/>
    <n v="-9999"/>
    <n v="-9999"/>
    <n v="-9999"/>
    <n v="-9999"/>
    <n v="-9999"/>
    <n v="-9999"/>
    <n v="-9999"/>
    <s v="Filer, C (2000)‘Resettlement and Mining in Papua New Guinea’ in Resettlement Policy and Practice in Southeast Asia and the Pacific (Asian Development Bank, Manilla), 68"/>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s v="Public"/>
    <m/>
  </r>
  <r>
    <n v="26670"/>
    <n v="-9998"/>
    <s v="BOUG05"/>
    <x v="4"/>
    <s v="Melanesia"/>
    <s v="Bougainville Copper"/>
    <s v="Nabokina, Itsimon"/>
    <x v="1"/>
    <x v="5"/>
    <s v="BCL, Rio Tinto"/>
    <n v="2"/>
    <s v="United Kingdom, Australia"/>
    <s v="Yes"/>
    <x v="0"/>
    <s v="Yes"/>
    <s v="Copper"/>
    <s v="Metal Ore Mining"/>
    <s v="Single"/>
    <s v="Yes"/>
    <s v="Yes"/>
    <n v="3"/>
    <s v="On"/>
    <s v="Construction"/>
    <s v="Tailings Storage Facility"/>
    <s v="Yes"/>
    <n v="1969"/>
    <n v="1967"/>
    <n v="2"/>
    <s v="No"/>
    <s v="No"/>
    <s v="No or unknown"/>
    <s v="No"/>
    <s v="No or unknown"/>
    <s v="No"/>
    <s v="No or unknown"/>
    <s v="No"/>
    <n v="-9999"/>
    <n v="-9999"/>
    <n v="-9999"/>
    <n v="-9999"/>
    <n v="-9999"/>
    <n v="-9999"/>
    <n v="-9999"/>
    <s v="Bougainville SocioEconomic and Cultural Baseline Desktop and Social Mapping and Landowner identification desktop"/>
    <m/>
    <m/>
    <m/>
    <m/>
    <m/>
    <m/>
  </r>
  <r>
    <n v="25826"/>
    <n v="-9999"/>
    <s v="PORG01"/>
    <x v="4"/>
    <s v="Melanesia"/>
    <s v="Porgera"/>
    <s v="SML"/>
    <x v="0"/>
    <x v="5"/>
    <s v="Placer Dome"/>
    <n v="1"/>
    <s v="Canada"/>
    <s v="No"/>
    <x v="1"/>
    <s v="Yes"/>
    <s v="Gold"/>
    <s v="Metal Ore Mining"/>
    <s v="Single"/>
    <s v="Yes"/>
    <s v="Yes"/>
    <n v="3"/>
    <s v="On"/>
    <s v="Construction"/>
    <s v="Plantsite"/>
    <s v="Yes"/>
    <n v="1988"/>
    <n v="1989"/>
    <n v="-1"/>
    <s v="No"/>
    <s v="No"/>
    <s v="No or unknown"/>
    <s v="No"/>
    <s v="No or unknown"/>
    <s v="No"/>
    <s v="No or unknown"/>
    <s v="No"/>
    <n v="402"/>
    <n v="2900000"/>
    <n v="606100"/>
    <n v="-9999"/>
    <n v="7213.39303482587"/>
    <n v="1507.7114427860697"/>
    <n v="-9999"/>
    <s v="Filer, C (2000)‘Resettlement and Mining in Papua New Guinea’ in Resettlement Policy and Practice in Southeast Asia and the Pacific (Asian Development Bank, Manilla), 71; Bonnell, S 'The Landowner Relocation Programm' in  Dilemmas of development: The social and economic impact of the Porgera gold mine, 1989-1994 (Australian National University)."/>
    <s v="General land compensation: Banks, G (1989) ‘The Economic Impact of the Mine’ in Dilemmas of Development: The social and economic impact of the Porgera gold mine, 1989-1994 (Asia Pacific Press, Canberra), 102"/>
    <s v="Re: relocation costs PJV company records do not provide any separate calculation of actual village relocation costs, either under the original relocation agreement with mining lease landowners or under subsequent agreements that have involved additional relocation. Resettlement and Mining in Papua New Guinea’ Resettlement Policy and Practice in Southeast Asia and the Pacific, 67; The resettlement amount here is converted to US$ from Kina at  converstion rate as of 1988."/>
    <s v="Med"/>
    <s v="Published source however, this is how many houses were eventually built for relocation - relocation numbers (individuals) not give exactly."/>
    <s v="Public"/>
    <m/>
  </r>
  <r>
    <n v="25826"/>
    <n v="-9999"/>
    <s v="PORG02"/>
    <x v="4"/>
    <s v="Melanesia"/>
    <s v="Porgera"/>
    <s v="SML Olanga"/>
    <x v="0"/>
    <x v="5"/>
    <s v="Barrick Gold"/>
    <n v="1"/>
    <s v="Canada"/>
    <s v="Yes"/>
    <x v="0"/>
    <s v="Yes"/>
    <s v="Gold"/>
    <s v="Metal Ore Mining"/>
    <s v="Single"/>
    <s v="Yes"/>
    <s v="Yes"/>
    <n v="3"/>
    <s v="On"/>
    <s v="Operation"/>
    <s v="-9999"/>
    <s v="Yes"/>
    <n v="2010"/>
    <n v="1989"/>
    <n v="21"/>
    <s v="No"/>
    <s v="No"/>
    <s v="No or unknown"/>
    <s v="No"/>
    <s v="No or unknown"/>
    <s v="No"/>
    <s v="No or unknown"/>
    <s v="No"/>
    <n v="184"/>
    <n v="-9999"/>
    <n v="-9999"/>
    <n v="-9999"/>
    <n v="-9999"/>
    <n v="-9999"/>
    <n v="-9999"/>
    <m/>
    <m/>
    <m/>
    <m/>
    <m/>
    <s v="Public"/>
    <m/>
  </r>
  <r>
    <n v="25826"/>
    <n v="-9999"/>
    <s v="PORG03"/>
    <x v="4"/>
    <s v="Melanesia"/>
    <s v="Porgera"/>
    <s v="Suyan"/>
    <x v="0"/>
    <x v="5"/>
    <s v="Placer Dome"/>
    <n v="1"/>
    <s v="Canada"/>
    <s v="No"/>
    <x v="1"/>
    <s v="Yes"/>
    <s v="Gold"/>
    <s v="Metal Ore Mining"/>
    <s v="Single"/>
    <s v="Yes"/>
    <s v="Yes"/>
    <n v="3"/>
    <s v="On"/>
    <s v="Construction"/>
    <s v="Camp"/>
    <s v="Yes"/>
    <n v="1989"/>
    <n v="1989"/>
    <n v="0"/>
    <s v="No"/>
    <s v="No"/>
    <s v="No or unknown"/>
    <s v="No"/>
    <s v="No or unknown"/>
    <s v="No"/>
    <s v="No or unknown"/>
    <s v="No"/>
    <n v="39"/>
    <n v="-9999"/>
    <n v="-9999"/>
    <n v="-9999"/>
    <n v="-9999"/>
    <n v="-9999"/>
    <n v="-9999"/>
    <s v="Mine expansion; &quot;Total compensation;_x000a_General land compensation: Banks, G (1989) ‘The Economic Impact of the Mine’ in Dilemmas of Development: The social and economic[impact of the Porgera gold mine, 1989-1994 (Asia Pacific Press, Canberra), 102 _x000a_Mine Expansion;"/>
    <s v="Resettlement occurred between 1995 - 2010; this number is calculated by the amount given in documentaiton to have occurred from 1988 to 2010 minus the amount of HH identified to have undergone resettlement until 1995; ”Barrick  Gold (2012) Response to Porgera Alliance Report: Landowners in Porgera Demand Urgent resettlement (Business &amp; Human Rights Resources Centre) http://www.business-humanrights.org/media/documents/company_responses/; Also see Porgera Alliance (2011) Landowners in Porgera Demand Urgent resettlement (publication details unavailable) http://www.porgeraalliance.net/wp-content/uploads/2011/10/Urgent-Resettlement-Porgera-web.pdf."/>
    <m/>
    <s v="Low"/>
    <s v="Landowners claim report/statement of claim document + number of HH very uncertain in the period of 1995 - 2010"/>
    <s v="Public"/>
    <m/>
  </r>
  <r>
    <n v="25826"/>
    <n v="-9999"/>
    <s v="PORG04"/>
    <x v="4"/>
    <s v="Melanesia"/>
    <s v="Porgera"/>
    <s v="Kaiya"/>
    <x v="0"/>
    <x v="5"/>
    <s v="Placer Dome"/>
    <n v="1"/>
    <s v="Canada"/>
    <s v="No"/>
    <x v="1"/>
    <s v="Yes"/>
    <s v="Gold"/>
    <s v="Metal Ore Mining"/>
    <s v="Single"/>
    <s v="Yes"/>
    <s v="Yes"/>
    <n v="3"/>
    <s v="On"/>
    <s v="Operation"/>
    <s v="-9999"/>
    <s v="Yes"/>
    <n v="1993"/>
    <n v="1989"/>
    <n v="4"/>
    <s v="No"/>
    <s v="No"/>
    <s v="No or unknown"/>
    <s v="No"/>
    <s v="No or unknown"/>
    <s v="No"/>
    <s v="No or unknown"/>
    <s v="No"/>
    <n v="179"/>
    <n v="-9999"/>
    <n v="-9999"/>
    <n v="-9999"/>
    <n v="-9999"/>
    <n v="-9999"/>
    <n v="-9999"/>
    <m/>
    <m/>
    <m/>
    <m/>
    <s v="Internal records"/>
    <s v="Public"/>
    <m/>
  </r>
  <r>
    <n v="25826"/>
    <n v="-9999"/>
    <s v="PORG05"/>
    <x v="4"/>
    <s v="Melanesia"/>
    <s v="Porgera"/>
    <s v="Kogai"/>
    <x v="0"/>
    <x v="5"/>
    <s v="Placer Dome"/>
    <n v="1"/>
    <s v="Canada"/>
    <s v="No"/>
    <x v="1"/>
    <s v="Yes"/>
    <s v="Gold"/>
    <s v="Metal Ore Mining"/>
    <s v="Single"/>
    <s v="Yes"/>
    <s v="Yes"/>
    <n v="3"/>
    <s v="On"/>
    <s v="Operation"/>
    <s v="Waste Dump"/>
    <s v="Yes"/>
    <n v="2000"/>
    <n v="1989"/>
    <n v="11"/>
    <s v="No"/>
    <s v="No"/>
    <s v="No or unknown"/>
    <s v="No"/>
    <s v="No or unknown"/>
    <s v="No"/>
    <s v="No or unknown"/>
    <s v="No"/>
    <n v="0"/>
    <n v="-9999"/>
    <n v="-9999"/>
    <n v="-9999"/>
    <n v="-9999"/>
    <n v="-9999"/>
    <n v="-9999"/>
    <m/>
    <m/>
    <m/>
    <m/>
    <s v="Internal records"/>
    <s v="Public"/>
    <m/>
  </r>
  <r>
    <n v="25826"/>
    <n v="-9999"/>
    <s v="PORG06"/>
    <x v="4"/>
    <s v="Melanesia"/>
    <s v="Porgera"/>
    <s v="Anawe"/>
    <x v="0"/>
    <x v="5"/>
    <s v="Placer Dome"/>
    <n v="1"/>
    <s v="Canada"/>
    <s v="No"/>
    <x v="1"/>
    <s v="Yes"/>
    <s v="Gold"/>
    <s v="Metal Ore Mining"/>
    <s v="Single"/>
    <s v="Yes"/>
    <s v="Yes"/>
    <n v="3"/>
    <s v="On"/>
    <s v="Operation"/>
    <s v="Waste Dump"/>
    <s v="Yes"/>
    <n v="2000"/>
    <n v="1989"/>
    <n v="11"/>
    <s v="No"/>
    <s v="No"/>
    <s v="No or unknown"/>
    <s v="No"/>
    <s v="No or unknown"/>
    <s v="No"/>
    <s v="No or unknown"/>
    <s v="No"/>
    <n v="8"/>
    <n v="-9999"/>
    <n v="-9999"/>
    <n v="-9999"/>
    <n v="-9999"/>
    <n v="-9999"/>
    <n v="-9999"/>
    <m/>
    <m/>
    <m/>
    <m/>
    <m/>
    <s v="Public"/>
    <m/>
  </r>
  <r>
    <n v="25826"/>
    <n v="-9999"/>
    <s v="PORG07"/>
    <x v="4"/>
    <s v="Melanesia"/>
    <s v="Porgera"/>
    <s v="Yunalama"/>
    <x v="0"/>
    <x v="5"/>
    <s v="Placer Dome"/>
    <n v="1"/>
    <s v="Canada"/>
    <s v="No"/>
    <x v="1"/>
    <s v="Yes"/>
    <s v="Gold"/>
    <s v="Metal Ore Mining"/>
    <s v="Single"/>
    <s v="Yes"/>
    <s v="Yes"/>
    <n v="3"/>
    <s v="On"/>
    <s v="Operation"/>
    <s v="-9999"/>
    <s v="Yes"/>
    <n v="2000"/>
    <n v="1989"/>
    <n v="11"/>
    <s v="No"/>
    <s v="No"/>
    <s v="No or unknown"/>
    <s v="No"/>
    <s v="No or unknown"/>
    <s v="No"/>
    <s v="No or unknown"/>
    <s v="No"/>
    <n v="41"/>
    <n v="-9999"/>
    <n v="-9999"/>
    <n v="-9999"/>
    <n v="-9999"/>
    <n v="-9999"/>
    <n v="-9999"/>
    <m/>
    <m/>
    <m/>
    <m/>
    <m/>
    <s v="Public"/>
    <m/>
  </r>
  <r>
    <n v="25826"/>
    <n v="-9999"/>
    <s v="PORG08"/>
    <x v="4"/>
    <s v="Melanesia"/>
    <s v="Porgera"/>
    <s v="Anawe North"/>
    <x v="0"/>
    <x v="5"/>
    <s v="Placer Dome"/>
    <n v="1"/>
    <s v="Canada"/>
    <s v="No"/>
    <x v="1"/>
    <s v="Yes"/>
    <s v="Gold"/>
    <s v="Metal Ore Mining"/>
    <s v="Single"/>
    <s v="Yes"/>
    <s v="Yes"/>
    <n v="3"/>
    <s v="On"/>
    <s v="Operation"/>
    <s v="Waste Dump"/>
    <s v="Yes"/>
    <n v="2001"/>
    <n v="1989"/>
    <n v="12"/>
    <s v="No"/>
    <s v="No"/>
    <s v="No or unknown"/>
    <s v="No"/>
    <s v="No or unknown"/>
    <s v="No"/>
    <s v="No or unknown"/>
    <s v="No"/>
    <n v="108"/>
    <n v="-9999"/>
    <n v="-9999"/>
    <n v="-9999"/>
    <n v="-9999"/>
    <n v="-9999"/>
    <n v="-9999"/>
    <m/>
    <m/>
    <m/>
    <m/>
    <m/>
    <s v="Public"/>
    <m/>
  </r>
  <r>
    <n v="25826"/>
    <n v="-9999"/>
    <s v="PORG09"/>
    <x v="4"/>
    <s v="Melanesia"/>
    <s v="Porgera"/>
    <s v="Anawe South"/>
    <x v="0"/>
    <x v="5"/>
    <s v="Placer Dome"/>
    <n v="1"/>
    <s v="Canada"/>
    <s v="No"/>
    <x v="1"/>
    <s v="Yes"/>
    <s v="Gold"/>
    <s v="Metal Ore Mining"/>
    <s v="Single"/>
    <s v="Yes"/>
    <s v="Yes"/>
    <n v="3"/>
    <s v="On"/>
    <s v="Operation"/>
    <s v="Waste Dump"/>
    <s v="Yes"/>
    <n v="2003"/>
    <n v="1989"/>
    <n v="14"/>
    <s v="No"/>
    <s v="No"/>
    <s v="No or unknown"/>
    <s v="No"/>
    <s v="No or unknown"/>
    <s v="No"/>
    <s v="No or unknown"/>
    <s v="No"/>
    <n v="281"/>
    <n v="-9999"/>
    <n v="-9999"/>
    <n v="-9999"/>
    <n v="-9999"/>
    <n v="-9999"/>
    <n v="-9999"/>
    <m/>
    <m/>
    <m/>
    <m/>
    <m/>
    <s v="Public"/>
    <m/>
  </r>
  <r>
    <n v="25826"/>
    <n v="-9999"/>
    <s v="PORG10"/>
    <x v="4"/>
    <s v="Melanesia"/>
    <s v="Porgera"/>
    <s v="Lower Apalaka"/>
    <x v="0"/>
    <x v="5"/>
    <s v="Barrick Gold"/>
    <n v="1"/>
    <s v="Canada"/>
    <s v="Yes"/>
    <x v="0"/>
    <s v="Yes"/>
    <s v="Gold"/>
    <s v="Metal Ore Mining"/>
    <s v="Single"/>
    <s v="Yes"/>
    <s v="Yes"/>
    <n v="3"/>
    <s v="On"/>
    <s v="Operation"/>
    <s v="Waste Dump"/>
    <s v="Yes"/>
    <n v="2009"/>
    <n v="1989"/>
    <n v="20"/>
    <s v="No"/>
    <s v="No"/>
    <s v="No or unknown"/>
    <s v="No"/>
    <s v="No or unknown"/>
    <s v="No"/>
    <s v="No or unknown"/>
    <s v="No"/>
    <n v="101"/>
    <n v="-9999"/>
    <n v="-9999"/>
    <n v="-9999"/>
    <n v="-9999"/>
    <n v="-9999"/>
    <n v="-9999"/>
    <m/>
    <m/>
    <m/>
    <m/>
    <m/>
    <s v="Public"/>
    <m/>
  </r>
  <r>
    <n v="37847"/>
    <n v="2033"/>
    <s v="CERR01"/>
    <x v="2"/>
    <s v="South America"/>
    <s v="Cerrejon"/>
    <s v="Roche"/>
    <x v="0"/>
    <x v="6"/>
    <s v="BHP Billiton, Anglo American, Glencore Xstrata"/>
    <n v="3"/>
    <s v="Australia, United Kingdom, Switzerland"/>
    <s v="Yes"/>
    <x v="0"/>
    <s v="No"/>
    <s v="Coal"/>
    <s v="Coal Mining"/>
    <s v="Single"/>
    <s v="Yes"/>
    <s v="Yes"/>
    <n v="3"/>
    <s v="Off"/>
    <s v="Operation"/>
    <s v="Water Impacts"/>
    <s v="No"/>
    <n v="2011"/>
    <n v="1976"/>
    <n v="35"/>
    <s v="Yes"/>
    <s v="No"/>
    <s v="No or unknown"/>
    <s v="No"/>
    <s v="No or unknown"/>
    <s v="No"/>
    <s v="No or unknown"/>
    <s v="No"/>
    <n v="25"/>
    <n v="-9999"/>
    <n v="-9999"/>
    <n v="25"/>
    <n v="-9999"/>
    <n v="-9999"/>
    <n v="-9999"/>
    <s v="Confidential report. Permit date obtained from https://en.wikipedia.org/wiki/Cerrej%C3%B3n"/>
    <m/>
    <m/>
    <m/>
    <s v="*"/>
    <s v="Private"/>
    <m/>
  </r>
  <r>
    <n v="37847"/>
    <n v="2033"/>
    <s v="CERR02"/>
    <x v="2"/>
    <s v="South America"/>
    <s v="Cerrejon"/>
    <s v="Patilla"/>
    <x v="0"/>
    <x v="6"/>
    <s v="BHP Billiton, Anglo American, Glencore Xstrata"/>
    <n v="3"/>
    <s v="Australia, United Kingdom, Switzerland"/>
    <s v="Yes"/>
    <x v="0"/>
    <s v="No"/>
    <s v="Coal"/>
    <s v="Coal Mining"/>
    <s v="Single"/>
    <s v="Yes"/>
    <s v="Yes"/>
    <n v="3"/>
    <s v="Off"/>
    <s v="Operation"/>
    <s v="Water Impacts"/>
    <s v="No"/>
    <n v="2012"/>
    <n v="1976"/>
    <n v="36"/>
    <s v="Yes"/>
    <s v="Yes"/>
    <s v="IFC Safeguards"/>
    <s v="No"/>
    <s v="No or unknown"/>
    <s v="No"/>
    <s v="No or unknown"/>
    <s v="No"/>
    <n v="46"/>
    <n v="-9999"/>
    <n v="-9999"/>
    <n v="46"/>
    <n v="-9999"/>
    <n v="-9999"/>
    <n v="-9999"/>
    <s v="Confidential report"/>
    <m/>
    <m/>
    <m/>
    <s v="*"/>
    <s v="Private"/>
    <m/>
  </r>
  <r>
    <n v="37847"/>
    <n v="2033"/>
    <s v="CERR03"/>
    <x v="2"/>
    <s v="South America"/>
    <s v="Cerrejon"/>
    <s v="Chancleta"/>
    <x v="0"/>
    <x v="6"/>
    <s v="BHP Billiton, Anglo American, Glencore Xstrata"/>
    <n v="3"/>
    <s v="Australia, United Kingdom, Switzerland"/>
    <s v="Yes"/>
    <x v="0"/>
    <s v="No"/>
    <s v="Coal"/>
    <s v="Coal Mining"/>
    <s v="Single"/>
    <s v="Yes"/>
    <s v="Yes"/>
    <n v="3"/>
    <s v="Off"/>
    <s v="Operation"/>
    <s v="Water Impacts"/>
    <s v="No"/>
    <n v="2013"/>
    <n v="1976"/>
    <n v="37"/>
    <s v="Yes"/>
    <s v="Yes"/>
    <s v="IFC Safeguards"/>
    <s v="No"/>
    <s v="No or unknown"/>
    <s v="No"/>
    <s v="No or unknown"/>
    <s v="No"/>
    <n v="57"/>
    <n v="-9999"/>
    <n v="-9999"/>
    <n v="40"/>
    <n v="-9999"/>
    <n v="-9999"/>
    <n v="-9999"/>
    <s v="Confidential report"/>
    <m/>
    <m/>
    <m/>
    <s v="*"/>
    <s v="Private"/>
    <m/>
  </r>
  <r>
    <n v="37847"/>
    <n v="2033"/>
    <s v="CERR04"/>
    <x v="2"/>
    <s v="South America"/>
    <s v="Cerrejon"/>
    <s v="Tamaquito"/>
    <x v="0"/>
    <x v="6"/>
    <s v="BHP Billiton, Anglo American, Glencore Xstrata"/>
    <n v="3"/>
    <s v="Australia, United Kingdom, Switzerland"/>
    <s v="Yes"/>
    <x v="0"/>
    <s v="No"/>
    <s v="Coal"/>
    <s v="Coal Mining"/>
    <s v="Single"/>
    <s v="Yes"/>
    <s v="Yes"/>
    <n v="3"/>
    <s v="Off"/>
    <s v="Operation"/>
    <s v="Water Impacts"/>
    <s v="No"/>
    <n v="2012"/>
    <n v="1976"/>
    <n v="36"/>
    <s v="Yes"/>
    <s v="Yes"/>
    <s v="IFC Safeguards"/>
    <s v="No"/>
    <s v="No or unknown"/>
    <s v="No"/>
    <s v="No or unknown"/>
    <s v="No"/>
    <n v="31"/>
    <n v="-9999"/>
    <n v="-9999"/>
    <n v="300"/>
    <n v="-9999"/>
    <n v="-9999"/>
    <n v="-9999"/>
    <s v="Confidential report"/>
    <m/>
    <m/>
    <m/>
    <s v="*"/>
    <s v="Private"/>
    <m/>
  </r>
  <r>
    <n v="37847"/>
    <n v="2033"/>
    <s v="CERR05"/>
    <x v="2"/>
    <s v="South America"/>
    <s v="Cerrejon"/>
    <s v="Las Casitas"/>
    <x v="0"/>
    <x v="6"/>
    <s v="BHP Billiton, Anglo American, Glencore Xstrata"/>
    <n v="3"/>
    <s v="Australia, United Kingdom, Switzerland"/>
    <s v="Yes"/>
    <x v="0"/>
    <s v="No"/>
    <s v="Coal"/>
    <s v="Coal Mining"/>
    <s v="Single"/>
    <s v="Yes"/>
    <s v="Yes"/>
    <n v="3"/>
    <s v="Off"/>
    <s v="Operation"/>
    <s v="Water Impacts"/>
    <s v="No"/>
    <n v="2014"/>
    <n v="1976"/>
    <n v="38"/>
    <s v="Yes"/>
    <s v="Yes"/>
    <s v="IFC Safeguards"/>
    <s v="No"/>
    <s v="No or unknown"/>
    <s v="No"/>
    <s v="No or unknown"/>
    <s v="No"/>
    <n v="31"/>
    <n v="-9999"/>
    <n v="-9999"/>
    <n v="-9999"/>
    <n v="-9999"/>
    <n v="-9999"/>
    <n v="-9999"/>
    <s v="Confidential report"/>
    <m/>
    <m/>
    <m/>
    <s v="*"/>
    <s v="Private"/>
    <m/>
  </r>
  <r>
    <n v="31835"/>
    <n v="2030"/>
    <s v="SISH01"/>
    <x v="0"/>
    <s v="Southern and East Africa"/>
    <s v="Sishen"/>
    <s v="Dingleton"/>
    <x v="0"/>
    <x v="7"/>
    <s v="Anglo American"/>
    <n v="1"/>
    <s v="United Kingdom"/>
    <s v="Yes"/>
    <x v="0"/>
    <s v="No"/>
    <s v="Iron Ore"/>
    <s v="Metal Ore Mining"/>
    <s v="Single"/>
    <s v="Yes"/>
    <s v="Yes"/>
    <n v="3"/>
    <s v="Off"/>
    <s v="Operation"/>
    <s v="Safety Buffer"/>
    <s v="No"/>
    <n v="2008"/>
    <n v="1953"/>
    <n v="55"/>
    <s v="Yes"/>
    <s v="Yes"/>
    <s v="IFC Safeguards"/>
    <s v="Yes"/>
    <s v="RAP Plan Document"/>
    <s v="No"/>
    <s v="No or unknown"/>
    <s v="No"/>
    <n v="911"/>
    <n v="-9999"/>
    <n v="-9999"/>
    <n v="-9999"/>
    <n v="-9999"/>
    <n v="-9999"/>
    <n v="-9999"/>
    <s v="Ashleigh Furloung. 2017. Move turns sour. https://www.groundup.org.za/article/move-make-way-mine-turns-sour-northern-cape-residents/"/>
    <m/>
    <m/>
    <s v="High"/>
    <s v="RAP"/>
    <s v="Public"/>
    <m/>
  </r>
  <r>
    <n v="28530"/>
    <n v="2032"/>
    <s v="DIDI01"/>
    <x v="3"/>
    <s v="Maritime South East Asia"/>
    <s v="Didipio"/>
    <s v="Multiple"/>
    <x v="1"/>
    <x v="8"/>
    <s v="Oceana Gold Corporation"/>
    <n v="1"/>
    <s v="Australia"/>
    <s v="No"/>
    <x v="1"/>
    <s v="Yes"/>
    <s v="Gold, Silver, Copper"/>
    <s v="Metal Ore Mining"/>
    <s v="Multiple"/>
    <s v="Yes"/>
    <s v="Yes"/>
    <n v="3"/>
    <s v="Off"/>
    <s v="Operation"/>
    <s v="-9999"/>
    <s v="No"/>
    <n v="2008"/>
    <n v="1994"/>
    <n v="14"/>
    <s v="No"/>
    <s v="No"/>
    <s v="No or unknown"/>
    <s v="No"/>
    <s v="No or unknown"/>
    <s v="No"/>
    <s v="No or unknown"/>
    <s v="No"/>
    <n v="187"/>
    <n v="-9999"/>
    <n v="-9999"/>
    <n v="-9999"/>
    <n v="-9999"/>
    <n v="-9999"/>
    <n v="-9999"/>
    <s v="Commission on Human Rights for the Philippines (2011) ‘Re: displacement complaint of residents of Didipio’, 4 (http://www.chr.gov.ph/MAIN%20PAGES/about%20hr/position%20papers/pdf/reso2011-004.pdf)"/>
    <s v="Considered to be illegal activity – costs not applicable."/>
    <s v="Considered to be illegal activity - resettlement land acquired not applicable."/>
    <s v="Med"/>
    <s v="Commission inquiry rpeort; however,  not officiially published"/>
    <s v="Public"/>
    <m/>
  </r>
  <r>
    <n v="52980"/>
    <n v="2055"/>
    <s v="FORT01"/>
    <x v="0"/>
    <s v="Southern and East Africa"/>
    <s v="Fort Dauphin"/>
    <s v="Multiple"/>
    <x v="1"/>
    <x v="9"/>
    <s v="Rio Tinto"/>
    <n v="1"/>
    <s v="Australia"/>
    <s v="Yes"/>
    <x v="0"/>
    <s v="Yes"/>
    <s v="Mineral Sands"/>
    <s v="Metal Ore Mining"/>
    <s v="Single"/>
    <s v="Yes"/>
    <s v="Yes"/>
    <n v="3"/>
    <s v="Off"/>
    <s v="Construction"/>
    <s v="Quarry, Road"/>
    <s v="No"/>
    <n v="2005"/>
    <n v="1998"/>
    <n v="7"/>
    <s v="Yes"/>
    <s v="No"/>
    <s v="No or unknown"/>
    <s v="Yes"/>
    <s v="RAP Plan Document"/>
    <s v="Yes"/>
    <s v="Public Plan Document"/>
    <s v="No"/>
    <n v="123"/>
    <n v="2632196"/>
    <n v="3342888.92"/>
    <n v="-9999"/>
    <n v="21399.967479674797"/>
    <n v="27177.958699186991"/>
    <n v="-9999"/>
    <m/>
    <m/>
    <m/>
    <m/>
    <s v="RAP. Main Commodity : Ilmenite Property profile on S&amp;P called : QMM"/>
    <s v="Public"/>
    <m/>
  </r>
  <r>
    <n v="27255"/>
    <n v="2025"/>
    <s v="DAMA01"/>
    <x v="0"/>
    <s v="Central and West Africa"/>
    <s v="Damang"/>
    <s v="Multiple"/>
    <x v="1"/>
    <x v="0"/>
    <s v="Abosso Gold Fields"/>
    <n v="2"/>
    <s v="South Africa"/>
    <s v="Yes"/>
    <x v="0"/>
    <s v="No"/>
    <s v="Gold"/>
    <s v="Metal Ore Mining"/>
    <s v="Single"/>
    <s v="Yes"/>
    <s v="Yes"/>
    <n v="3"/>
    <s v="-9999"/>
    <s v="Construction"/>
    <s v="-9999"/>
    <s v="Yes"/>
    <n v="1998"/>
    <n v="1995"/>
    <n v="3"/>
    <s v="-9999"/>
    <s v="-9999"/>
    <s v="No or unknown"/>
    <s v="No"/>
    <s v="No or unknown"/>
    <s v="-9999"/>
    <s v="No or unknown"/>
    <s v="No"/>
    <n v="300"/>
    <n v="-9999"/>
    <n v="-9999"/>
    <n v="-9999"/>
    <n v="-9999"/>
    <n v="-9999"/>
    <n v="-9999"/>
    <s v="SKR Consulting (2004) 'An independent Technical Report on the Damang Gold Mine' Gold Fields Limited and IAMGold Corporation, 14. Listed as anywhere between 300 to 500 HH."/>
    <m/>
    <m/>
    <s v="Low"/>
    <s v="Newsource"/>
    <s v="Public"/>
    <m/>
  </r>
  <r>
    <n v="26568"/>
    <n v="2041"/>
    <s v="GRAS01"/>
    <x v="3"/>
    <s v="Maritime South East Asia"/>
    <s v="Grasberg"/>
    <s v="New Utekini"/>
    <x v="0"/>
    <x v="10"/>
    <s v="PT Freeport Indonesia"/>
    <n v="1"/>
    <s v="USA"/>
    <s v="Yes"/>
    <x v="0"/>
    <s v="No"/>
    <s v="Copper, Gold"/>
    <s v="Metal Ore Mining"/>
    <s v="Multiple"/>
    <s v="Yes"/>
    <s v="Yes"/>
    <n v="3"/>
    <s v="Off"/>
    <s v="Operation"/>
    <s v="In-migration, Tribal Conflict"/>
    <s v="No"/>
    <n v="1998"/>
    <n v="1991"/>
    <n v="7"/>
    <s v="No"/>
    <s v="No"/>
    <s v="No or unknown"/>
    <s v="No"/>
    <s v="No or unknown"/>
    <s v="No"/>
    <s v="No or unknown"/>
    <s v="No"/>
    <n v="2500"/>
    <n v="10100000"/>
    <n v="15150000"/>
    <n v="-9999"/>
    <n v="4040"/>
    <n v="6060"/>
    <n v="-9999"/>
    <s v="Original figure given in individuals (+15000) this figure has been divided by 5 to get households: BTerminski (2012) ‘Mining-Induced Displacement and Resettlement: Social Problem and"/>
    <m/>
    <m/>
    <s v="Med"/>
    <s v="(Yet) unpublished paper."/>
    <s v="Public"/>
    <m/>
  </r>
  <r>
    <n v="26568"/>
    <n v="2041"/>
    <s v="GRAS02"/>
    <x v="3"/>
    <s v="Maritime South East Asia"/>
    <s v="Grasberg"/>
    <s v="Old Utekini"/>
    <x v="0"/>
    <x v="10"/>
    <s v="PT Freeport Indonesia"/>
    <n v="1"/>
    <s v="USA"/>
    <s v="Yes"/>
    <x v="0"/>
    <s v="No"/>
    <s v="Copper, Gold"/>
    <s v="Metal Ore Mining"/>
    <s v="Multiple"/>
    <s v="Yes"/>
    <s v="Yes"/>
    <n v="3"/>
    <s v="Off"/>
    <s v="Operation"/>
    <s v="In-migration, Tribal Conflict"/>
    <s v="No"/>
    <n v="1997"/>
    <n v="1991"/>
    <n v="6"/>
    <s v="No"/>
    <s v="No"/>
    <s v="No or unknown"/>
    <s v="No"/>
    <s v="No or unknown"/>
    <s v="No"/>
    <s v="No or unknown"/>
    <s v="No"/>
    <n v="2500"/>
    <n v="20000000"/>
    <n v="30400000"/>
    <n v="55777"/>
    <n v="8000"/>
    <n v="12160"/>
    <n v="358.57073704214997"/>
    <m/>
    <m/>
    <m/>
    <m/>
    <m/>
    <m/>
    <m/>
  </r>
  <r>
    <n v="26808"/>
    <n v="2021"/>
    <s v="GOLD01"/>
    <x v="4"/>
    <s v="Melanesia"/>
    <s v="Gold Ridge"/>
    <s v="Multiple"/>
    <x v="1"/>
    <x v="11"/>
    <s v="Ross Mining, St Barbara"/>
    <n v="2"/>
    <s v="Australia"/>
    <s v="No"/>
    <x v="1"/>
    <s v="No"/>
    <s v="Gold"/>
    <s v="Metal Ore Mining"/>
    <s v="Single"/>
    <s v="Yes"/>
    <s v="Yes"/>
    <n v="3"/>
    <s v="Off"/>
    <s v="Construction"/>
    <s v="Mine Pit"/>
    <s v="Yes"/>
    <n v="1998"/>
    <n v="1997"/>
    <n v="1"/>
    <s v="No"/>
    <s v="No"/>
    <s v="No or unknown"/>
    <s v="Yes"/>
    <s v="RAP Plan Document"/>
    <s v="Yes"/>
    <s v="Public Plan Document"/>
    <s v="No"/>
    <n v="240"/>
    <n v="2000000"/>
    <n v="3003509"/>
    <n v="-9999"/>
    <n v="-9999"/>
    <n v="12514.620833333332"/>
    <n v="-9999"/>
    <s v="Australian Solomons Gold Limited &amp; Graham A Brown and Associates (2009) Resettlement Action Plan: Gold Ridge Gold Mine, 13"/>
    <m/>
    <m/>
    <s v="High"/>
    <s v="The number given here is 1200 people who were relocated, dividing this by 5 = 240 HH"/>
    <s v="Public"/>
    <m/>
  </r>
  <r>
    <n v="26808"/>
    <n v="2021"/>
    <s v="GOLD02"/>
    <x v="4"/>
    <s v="Melanesia"/>
    <s v="Gold Ridge"/>
    <s v="Multiple"/>
    <x v="1"/>
    <x v="11"/>
    <s v="St Barbara"/>
    <n v="1"/>
    <s v="Australia"/>
    <s v="No"/>
    <x v="1"/>
    <s v="No"/>
    <s v="Gold"/>
    <s v="Metal Ore Mining"/>
    <s v="Single"/>
    <s v="Yes"/>
    <s v="Yes"/>
    <n v="3"/>
    <s v="Off"/>
    <s v="Construction"/>
    <s v="Mine Pit"/>
    <s v="Yes"/>
    <n v="2010"/>
    <n v="1997"/>
    <n v="13"/>
    <s v="Yes"/>
    <s v="Yes"/>
    <s v="IFC Safeguards"/>
    <s v="Yes"/>
    <s v="RAP Plan Document"/>
    <s v="Yes"/>
    <s v="Public Plan Document"/>
    <s v="No"/>
    <n v="379"/>
    <n v="10000000"/>
    <n v="11225831"/>
    <n v="125"/>
    <n v="10316.622691292876"/>
    <n v="29619.60686015831"/>
    <n v="31280"/>
    <s v="Australian Solomons Gold Limited &amp; Graham A Brown and Associates (2009) Resettlement Action Plan: Gold Ridge Gold Mine, 13"/>
    <m/>
    <m/>
    <s v="High"/>
    <s v="RAP document"/>
    <s v="Public"/>
    <m/>
  </r>
  <r>
    <n v="26514"/>
    <n v="2018"/>
    <s v="BOGO01"/>
    <x v="0"/>
    <s v="Central and West Africa"/>
    <s v="Bogoso|Prestea"/>
    <s v="Multiple"/>
    <x v="1"/>
    <x v="0"/>
    <s v="Golden Star"/>
    <n v="1"/>
    <s v="Canada"/>
    <s v="No"/>
    <x v="1"/>
    <s v="Yes"/>
    <s v="Gold"/>
    <s v="Metal Ore Mining"/>
    <s v="Single"/>
    <s v="Yes"/>
    <s v="Yes"/>
    <n v="3"/>
    <s v="-9999"/>
    <s v="Operation"/>
    <s v="-9999"/>
    <s v="Yes"/>
    <n v="2013"/>
    <n v="2001"/>
    <n v="12"/>
    <s v="Yes"/>
    <s v="No"/>
    <s v="No or unknown"/>
    <s v="No"/>
    <s v="No or unknown"/>
    <s v="-9999"/>
    <s v="No or unknown"/>
    <s v="No"/>
    <n v="500"/>
    <n v="-9999"/>
    <n v="-9999"/>
    <n v="-9999"/>
    <n v="-9999"/>
    <n v="-9999"/>
    <n v="-9999"/>
    <s v="The newsource gave the figures as individuals (2500): This figures is attained by dividing this by 5. Ghana News Agency (2013) 'Golden Star Resources to Resettle over 2500 Residents'"/>
    <s v="Hilson, G. Yakovleva, N. Banchirigah, S (2007) ' 'To Move or not to Move': Reflections on the Resettlement of Artisanal Miners in the Western Region of Ghana' African Affairs 106, 413 - 436."/>
    <m/>
    <s v="Low"/>
    <s v="Newsource_x000a_Prospective estimate. _x000a__x000a_Production on and off from 2018"/>
    <s v="Public"/>
    <m/>
  </r>
  <r>
    <n v="41637"/>
    <n v="-9999"/>
    <s v="HUAI1"/>
    <x v="5"/>
    <s v="Chinese Asia"/>
    <s v="Coal Mining Subsidence Area Huai’nan City"/>
    <s v="Chenxiang"/>
    <x v="0"/>
    <x v="12"/>
    <s v="Huai’nan Mining Group Co., Ltd."/>
    <n v="1"/>
    <s v="China"/>
    <s v="No"/>
    <x v="1"/>
    <s v="No"/>
    <s v="Coal"/>
    <s v="Coal Mining"/>
    <s v="Single"/>
    <s v="No"/>
    <s v="Yes"/>
    <n v="2"/>
    <s v="Off"/>
    <s v="Closure"/>
    <s v="Multiple"/>
    <s v="-9999"/>
    <n v="2013"/>
    <n v="1981"/>
    <n v="32"/>
    <s v="Yes"/>
    <s v="No"/>
    <s v="No or unknown"/>
    <s v="Yes"/>
    <s v="RAP Plan Document"/>
    <s v="Yes"/>
    <s v="Public Plan Document"/>
    <s v="No"/>
    <n v="339"/>
    <n v="3207463"/>
    <n v="3370330"/>
    <n v="114"/>
    <n v="9461.5427728613577"/>
    <n v="9941.9764011799416"/>
    <n v="28135.640350877195"/>
    <s v="World Bank 2014. Sustainable Development Engineering for Resource- based Cities (Huai’nan City). Resettlement Action Plan. http://documents.worldbank.org/curated/en/299401"/>
    <s v="Cost of culitvated land was calculated mutiplying 177.7 with 1,110,00 Yuan coverted into 2014 US dollars. See table 12 page 113 of RAP for specifications"/>
    <m/>
    <m/>
    <s v="Year when Huainan Mining Group was formed was used as permit date. Property ID corresponds to &quot;East Zhuji&quot; also known as &quot;Huainan&quot;."/>
    <m/>
    <m/>
  </r>
  <r>
    <n v="41637"/>
    <n v="-9999"/>
    <s v="HUAI2"/>
    <x v="5"/>
    <s v="Chinese Asia"/>
    <s v="Coal Mining Subsidence Area Huai’nan City"/>
    <s v="Datong"/>
    <x v="0"/>
    <x v="12"/>
    <s v="Huai’nan Mining Group Co., Ltd."/>
    <n v="1"/>
    <s v="China"/>
    <s v="No"/>
    <x v="1"/>
    <s v="No"/>
    <s v="Coal"/>
    <s v="Coal Mining"/>
    <s v="Single"/>
    <s v="Yes"/>
    <s v="Yes"/>
    <n v="3"/>
    <s v="Off"/>
    <s v="Closure"/>
    <s v="Multiple"/>
    <s v="-9999"/>
    <n v="2013"/>
    <n v="1981"/>
    <n v="32"/>
    <s v="Yes"/>
    <s v="No"/>
    <s v="No or unknown"/>
    <s v="Yes"/>
    <s v="RAP Plan Document"/>
    <s v="Yes"/>
    <s v="Public Plan Document"/>
    <s v="No"/>
    <n v="6"/>
    <n v="331967.46999999997"/>
    <n v="348823"/>
    <n v="0.25"/>
    <n v="55327.91166666666"/>
    <n v="58137.166666666664"/>
    <n v="1327869.8799999999"/>
    <s v="See World Bank (2014)"/>
    <m/>
    <m/>
    <m/>
    <m/>
    <m/>
    <m/>
  </r>
  <r>
    <n v="39188"/>
    <n v="-9999"/>
    <s v="IBVA01"/>
    <x v="1"/>
    <s v="Southern Asia"/>
    <s v="Ib Valley Coalfield"/>
    <s v="Jharsuguda"/>
    <x v="0"/>
    <x v="1"/>
    <s v="MCL"/>
    <n v="1"/>
    <s v="India"/>
    <s v="No"/>
    <x v="1"/>
    <s v="Yes"/>
    <s v="Coal"/>
    <s v="Coal Mining"/>
    <s v="Single"/>
    <s v="Yes"/>
    <s v="Yes"/>
    <n v="3"/>
    <s v="-9999"/>
    <s v="Operation"/>
    <s v="Multiple"/>
    <s v="No"/>
    <n v="2002"/>
    <n v="1992"/>
    <n v="-9999"/>
    <s v="No"/>
    <s v="No"/>
    <s v="No or unknown"/>
    <s v="No"/>
    <s v="No or unknown"/>
    <s v="No"/>
    <s v="No or unknown"/>
    <s v="No"/>
    <n v="725"/>
    <n v="-9999"/>
    <n v="-9999"/>
    <n v="1592.25"/>
    <n v="-9999"/>
    <n v="-9999"/>
    <n v="-9999"/>
    <s v="Sthitapragyan Ray and Shashi Saini. 2011. Development and Displacement: The Case of an Opencast Coal Mining Project in Orissa. Sociological Bulletin, Vol. 60, No. 1. http://www.miningresettlement.org/elibrary/development-and-displacement-the-case-of-an-opencast-coal-mining-project-in-orissa"/>
    <s v="Date of event could not be found."/>
    <m/>
    <m/>
    <s v="ID property &quot;Mahanadi Coalfields&quot;"/>
    <m/>
    <m/>
  </r>
  <r>
    <n v="70252"/>
    <n v="-9998"/>
    <s v="JAGA01"/>
    <x v="1"/>
    <s v="Southern Asia"/>
    <s v="Jagannath"/>
    <s v="Nakhetrapur"/>
    <x v="0"/>
    <x v="1"/>
    <s v="MCL"/>
    <n v="1"/>
    <s v="India"/>
    <s v="No"/>
    <x v="1"/>
    <s v="Yes"/>
    <s v="Coal"/>
    <s v="Coal Mining"/>
    <s v="Single"/>
    <s v="Yes"/>
    <s v="Yes"/>
    <n v="3"/>
    <s v="-9999"/>
    <s v="Operation"/>
    <s v="Multiple"/>
    <s v="-9999"/>
    <n v="2001"/>
    <n v="1972"/>
    <n v="29"/>
    <s v="-9999"/>
    <s v="No"/>
    <s v="No or unknown"/>
    <s v="-9999"/>
    <s v="No or unknown"/>
    <s v="No"/>
    <s v="No or unknown"/>
    <s v="No"/>
    <n v="80"/>
    <n v="-9999"/>
    <n v="-9999"/>
    <n v="-9999"/>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Date of event could not be found. Therefore, the date when project was completed was used. This can be found from the MCL website http://www.mcl.gov.in/About/eproject.php_x000a_Garada (2015 page 91) mentions a number of possible sources including noise, air and water pollution, vibration and degradation of agricultural land. However he does not specify whether these are just negative impacts of mining or if they actually resulted in resettlement and if so which particular villages were affected."/>
    <s v="Date when the coalfield was commisioned is given as permit date"/>
    <m/>
    <s v="ALL Jagannath : property is presumed to have been relinquished. (S&amp;P Dec 2016)"/>
    <m/>
    <m/>
  </r>
  <r>
    <n v="70252"/>
    <n v="-9998"/>
    <s v="JAGA02"/>
    <x v="1"/>
    <s v="Southern Asia"/>
    <s v="Jagannath"/>
    <s v="Balanda"/>
    <x v="0"/>
    <x v="1"/>
    <s v="MCL"/>
    <n v="1"/>
    <s v="India"/>
    <s v="No"/>
    <x v="1"/>
    <s v="Yes"/>
    <s v="Coal"/>
    <s v="Coal Mining"/>
    <s v="Single"/>
    <s v="Yes"/>
    <s v="Yes"/>
    <n v="3"/>
    <s v="-9999"/>
    <s v="Operation"/>
    <s v="Multiple"/>
    <s v="-9999"/>
    <n v="2001"/>
    <n v="1972"/>
    <n v="29"/>
    <s v="-9999"/>
    <s v="No"/>
    <s v="No or unknown"/>
    <s v="-9999"/>
    <s v="No or unknown"/>
    <s v="No"/>
    <s v="No or unknown"/>
    <s v="No"/>
    <n v="411"/>
    <n v="-9999"/>
    <n v="-9999"/>
    <n v="-9999"/>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70252"/>
    <n v="-9998"/>
    <s v="JAGA03"/>
    <x v="1"/>
    <s v="Southern Asia"/>
    <s v="Jagannath"/>
    <s v="Chandpur"/>
    <x v="0"/>
    <x v="1"/>
    <s v="MCL"/>
    <n v="1"/>
    <s v="India"/>
    <s v="No"/>
    <x v="1"/>
    <s v="Yes"/>
    <s v="Coal"/>
    <s v="Coal Mining"/>
    <s v="Single"/>
    <s v="Yes"/>
    <s v="Yes"/>
    <n v="3"/>
    <s v="-9999"/>
    <s v="Operation"/>
    <s v="Multiple"/>
    <s v="-9999"/>
    <n v="2001"/>
    <n v="1972"/>
    <n v="29"/>
    <s v="-9999"/>
    <s v="No"/>
    <s v="No or unknown"/>
    <s v="-9999"/>
    <s v="No or unknown"/>
    <s v="No"/>
    <s v="No or unknown"/>
    <s v="No"/>
    <n v="64"/>
    <n v="-9999"/>
    <n v="-9999"/>
    <n v="-9999"/>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70252"/>
    <n v="-9998"/>
    <s v="JAGA04"/>
    <x v="1"/>
    <s v="Southern Asia"/>
    <s v="Jagannath"/>
    <s v="Purunia"/>
    <x v="0"/>
    <x v="1"/>
    <s v="MCL"/>
    <n v="1"/>
    <s v="India"/>
    <s v="No"/>
    <x v="1"/>
    <s v="Yes"/>
    <s v="Coal"/>
    <s v="Coal Mining"/>
    <s v="Single"/>
    <s v="Yes"/>
    <s v="Yes"/>
    <n v="3"/>
    <s v="-9999"/>
    <s v="Operation"/>
    <s v="Multiple"/>
    <s v="-9999"/>
    <n v="2001"/>
    <n v="1972"/>
    <n v="29"/>
    <s v="-9999"/>
    <s v="No"/>
    <s v="No or unknown"/>
    <s v="-9999"/>
    <s v="No or unknown"/>
    <s v="No"/>
    <s v="No or unknown"/>
    <s v="No"/>
    <n v="7"/>
    <n v="-9999"/>
    <n v="-9999"/>
    <n v="-9999"/>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70252"/>
    <n v="-9998"/>
    <s v="JAGA05"/>
    <x v="1"/>
    <s v="Southern Asia"/>
    <s v="Jagannath"/>
    <s v="Rakash"/>
    <x v="0"/>
    <x v="1"/>
    <s v="MCL"/>
    <n v="1"/>
    <s v="India"/>
    <s v="No"/>
    <x v="1"/>
    <s v="Yes"/>
    <s v="Coal"/>
    <s v="Coal Mining"/>
    <s v="Single"/>
    <s v="Yes"/>
    <s v="Yes"/>
    <n v="3"/>
    <s v="-9999"/>
    <s v="Operation"/>
    <s v="Multiple"/>
    <s v="-9999"/>
    <n v="2014"/>
    <n v="1972"/>
    <n v="42"/>
    <s v="-9999"/>
    <s v="No"/>
    <s v="No or unknown"/>
    <s v="-9999"/>
    <s v="No or unknown"/>
    <s v="No"/>
    <s v="No or unknown"/>
    <s v="No"/>
    <n v="230"/>
    <n v="-9999"/>
    <n v="-9999"/>
    <n v="-9999"/>
    <n v="-9999"/>
    <n v="-9999"/>
    <n v="-9999"/>
    <s v="Central Mine Planning &amp; Design Institute Limited. 2012. Pre-Feasibility Report for Jagannath Reorganisation OCP. http://environmentclearance.nic.in/writereaddata/Online/TOR/26_Jul_2016_18423247364LXJEB7Annexure-PreFeasibilityReport.pdf"/>
    <s v="See ref above"/>
    <m/>
    <m/>
    <m/>
    <m/>
    <m/>
  </r>
  <r>
    <n v="50092"/>
    <n v="-9999"/>
    <s v="JANS01"/>
    <x v="6"/>
    <s v="Western Europe"/>
    <s v="Jänschwalde"/>
    <s v="Horno"/>
    <x v="0"/>
    <x v="13"/>
    <s v="Vattenfall AB"/>
    <n v="1"/>
    <s v="Germany"/>
    <s v="No"/>
    <x v="1"/>
    <s v="Yes"/>
    <s v="Lignite"/>
    <s v="Coal Mining"/>
    <s v="Single"/>
    <s v="Yes"/>
    <s v="Yes"/>
    <n v="3"/>
    <s v="-9999"/>
    <s v="Operation"/>
    <s v="Multiple"/>
    <s v="No"/>
    <n v="2003"/>
    <n v="1976"/>
    <n v="27"/>
    <s v="Yes"/>
    <s v="No"/>
    <s v="No or unknown"/>
    <s v="-9999"/>
    <s v="No or unknown"/>
    <s v="No"/>
    <s v="No or unknown"/>
    <s v="No"/>
    <n v="-9999"/>
    <n v="-9999"/>
    <n v="-9999"/>
    <n v="-9999"/>
    <n v="-9999"/>
    <n v="-9999"/>
    <n v="-9999"/>
    <s v="Vattenfall. 2008. Corporate Social Responsibility Report. https://corporate.vattenfall.com/globalassets/corporate/sustainability/doc/corporate_social_responsibility_2008.pdf and EJ Atlas https://ejatlas.org/conflict/lignite-mining-janschwalde-horno-germany"/>
    <s v="Total number of people resettled from Horno was 350"/>
    <s v="Date when the coalfield was commisioned is given as permit date"/>
    <m/>
    <m/>
    <s v="Public"/>
    <m/>
  </r>
  <r>
    <n v="50092"/>
    <n v="-9999"/>
    <s v="JANS02"/>
    <x v="6"/>
    <s v="Western Europe"/>
    <s v="Jänschwalde"/>
    <s v="Haidemühl"/>
    <x v="0"/>
    <x v="13"/>
    <s v="Vattenfall AB"/>
    <n v="1"/>
    <s v="Germany"/>
    <s v="No"/>
    <x v="1"/>
    <s v="Yes"/>
    <s v="Lignite"/>
    <s v="Coal Mining"/>
    <s v="Single"/>
    <s v="Yes"/>
    <s v="Yes"/>
    <n v="3"/>
    <s v="-9999"/>
    <s v="Operation"/>
    <s v="Multiple"/>
    <s v="No"/>
    <n v="1999"/>
    <n v="1976"/>
    <n v="23"/>
    <s v="Yes"/>
    <s v="No"/>
    <s v="No or unknown"/>
    <s v="-9999"/>
    <s v="No or unknown"/>
    <s v="No"/>
    <s v="No or unknown"/>
    <s v="No"/>
    <n v="261"/>
    <n v="-9999"/>
    <n v="-9999"/>
    <n v="-9999"/>
    <n v="-9999"/>
    <n v="-9999"/>
    <n v="-9999"/>
    <s v="Besnik Haziri. 2010. The Resettlement Process in the Lignite Mining Areas of Kosovo. Rcohester Institute of Technology. http://scholarworks.rit.edu/cgi/viewcontent.cgi?article=7984&amp;context=theses"/>
    <m/>
    <m/>
    <m/>
    <m/>
    <s v="Public"/>
    <m/>
  </r>
  <r>
    <n v="50092"/>
    <n v="-9999"/>
    <s v="JANS03"/>
    <x v="6"/>
    <s v="Western Europe"/>
    <s v="Jänschwalde-Nord"/>
    <s v="Kerkwitz"/>
    <x v="0"/>
    <x v="13"/>
    <s v="Vattenfall AB"/>
    <n v="1"/>
    <s v="Germany"/>
    <s v="No"/>
    <x v="1"/>
    <s v="Yes"/>
    <s v="Lignite"/>
    <s v="Coal Mining"/>
    <s v="Single"/>
    <s v="Yes"/>
    <s v="Yes"/>
    <n v="3"/>
    <s v="-9999"/>
    <s v="Operation"/>
    <s v="Multiple"/>
    <s v="No"/>
    <n v="2007"/>
    <n v="1976"/>
    <n v="31"/>
    <s v="Yes"/>
    <s v="No"/>
    <s v="No or unknown"/>
    <s v="-9999"/>
    <s v="No or unknown"/>
    <s v="No"/>
    <s v="No or unknown"/>
    <s v="No"/>
    <n v="-9999"/>
    <n v="-9999"/>
    <n v="-9999"/>
    <n v="-9999"/>
    <n v="-9999"/>
    <n v="-9999"/>
    <n v="-9999"/>
    <s v="Environmental Justice Atlas. 2016. Lignite mining Jaenschwalde-Nord (Kerkwitz, Grabko, Atterwasch), Germany. https://ejatlas.org/conflict/lignite-mining-jaenschwalde-nord-kerkwitz-grabko-atterwasch-germany"/>
    <m/>
    <m/>
    <m/>
    <m/>
    <s v="Public"/>
    <m/>
  </r>
  <r>
    <n v="50092"/>
    <n v="-9999"/>
    <s v="JANS04"/>
    <x v="6"/>
    <s v="Western Europe"/>
    <s v="Jänschwalde-Nord"/>
    <s v="Grabko"/>
    <x v="0"/>
    <x v="13"/>
    <s v="Vattenfall AB"/>
    <n v="1"/>
    <s v="Germany"/>
    <s v="No"/>
    <x v="1"/>
    <s v="Yes"/>
    <s v="Lignite"/>
    <s v="Coal Mining"/>
    <s v="Single"/>
    <s v="Yes"/>
    <s v="Yes"/>
    <n v="3"/>
    <s v="-9999"/>
    <s v="Operation"/>
    <s v="Multiple"/>
    <s v="No"/>
    <n v="2007"/>
    <n v="1976"/>
    <n v="31"/>
    <s v="Yes"/>
    <s v="No"/>
    <s v="No or unknown"/>
    <s v="-9999"/>
    <s v="No or unknown"/>
    <s v="No"/>
    <s v="No or unknown"/>
    <s v="No"/>
    <n v="-9999"/>
    <n v="-9999"/>
    <n v="-9999"/>
    <n v="-9999"/>
    <n v="-9999"/>
    <n v="-9999"/>
    <n v="-9999"/>
    <s v="Environmental Justice Atlas. 2016. Lignite mining Jaenschwalde-Nord (Kerkwitz, Grabko, Atterwasch), Germany. https://ejatlas.org/conflict/lignite-mining-jaenschwalde-nord-kerkwitz-grabko-atterwasch-germany"/>
    <m/>
    <m/>
    <m/>
    <m/>
    <s v="Public"/>
    <m/>
  </r>
  <r>
    <n v="50092"/>
    <n v="-9999"/>
    <s v="JANS05"/>
    <x v="6"/>
    <s v="Western Europe"/>
    <s v="Jänschwalde-Nord"/>
    <s v="Atterwasch"/>
    <x v="0"/>
    <x v="13"/>
    <s v="Vattenfall AB"/>
    <n v="1"/>
    <s v="Germany"/>
    <s v="No"/>
    <x v="1"/>
    <s v="Yes"/>
    <s v="Lignite"/>
    <s v="Coal Mining"/>
    <s v="Single"/>
    <s v="Yes"/>
    <s v="Yes"/>
    <n v="3"/>
    <s v="-9999"/>
    <s v="Operation"/>
    <s v="Multiple"/>
    <s v="No"/>
    <n v="2007"/>
    <n v="1976"/>
    <n v="31"/>
    <s v="Yes"/>
    <s v="No"/>
    <s v="No or unknown"/>
    <s v="-9999"/>
    <s v="No or unknown"/>
    <s v="No"/>
    <s v="No or unknown"/>
    <s v="No"/>
    <n v="-9999"/>
    <n v="-9999"/>
    <n v="-9999"/>
    <n v="-9999"/>
    <n v="-9999"/>
    <n v="-9999"/>
    <n v="-9999"/>
    <s v="Environmental Justice Atlas. 2016. Lignite mining Jaenschwalde-Nord (Kerkwitz, Grabko, Atterwasch), Germany. https://ejatlas.org/conflict/lignite-mining-jaenschwalde-nord-kerkwitz-grabko-atterwasch-germany"/>
    <m/>
    <m/>
    <m/>
    <m/>
    <s v="Public"/>
    <m/>
  </r>
  <r>
    <n v="-9999"/>
    <n v="-9999"/>
    <s v="JINC01"/>
    <x v="5"/>
    <s v="Chinese Asia"/>
    <s v="Jincheng Coal Mine Methane Power Project"/>
    <s v="Multiple"/>
    <x v="1"/>
    <x v="12"/>
    <s v="Jincheng Coal Mining Group Co. Ltd (JMC)"/>
    <n v="1"/>
    <s v="China"/>
    <s v="No"/>
    <x v="1"/>
    <s v="Yes"/>
    <s v="Coal"/>
    <s v="Coal Mining"/>
    <s v="Single"/>
    <s v="Yes"/>
    <s v="Yes"/>
    <n v="3"/>
    <s v="Off"/>
    <s v="Pre-feasability"/>
    <s v="Mine Area Clearance"/>
    <s v="No"/>
    <n v="2004"/>
    <n v="2003"/>
    <n v="1"/>
    <s v="Yes"/>
    <s v="No"/>
    <s v="No or unknown"/>
    <s v="Yes"/>
    <s v="RAP Plan Document"/>
    <s v="Yes"/>
    <s v="Public Plan Document"/>
    <s v="No"/>
    <n v="23"/>
    <n v="1190000"/>
    <n v="1542061"/>
    <n v="-9999"/>
    <n v="51739.130434782608"/>
    <n v="67046.130434782608"/>
    <n v="-9999"/>
    <s v="Jincheng Coal Mining Group Co., Ltd, 2004, Coal Mine Methane Development Project: Resettlement Plan http://documents.worldbank.org/curated/en/537941468769173078/China-Jincheng-Coal-Bed-Methane-Project-resettlement-action-plan and EIA report http://documents.worldbank.org/curated/en/285781468743670304/pdf/E9520V-1.pdf"/>
    <s v="Relocation cost original given in RMB - converted to US$ at 2003 exchange rates."/>
    <m/>
    <s v="High"/>
    <s v="RAP document"/>
    <s v="Public"/>
    <m/>
  </r>
  <r>
    <n v="-9999"/>
    <n v="-9999"/>
    <s v="JIND01"/>
    <x v="1"/>
    <s v="Southern Asia"/>
    <s v="Jindal Refinery"/>
    <s v="Cheedipalem"/>
    <x v="0"/>
    <x v="1"/>
    <s v="Jindal South West Holding Limited"/>
    <n v="1"/>
    <s v="India"/>
    <s v="No"/>
    <x v="1"/>
    <s v="Yes"/>
    <s v="Bauxite"/>
    <s v="Metal Ore Mining"/>
    <s v="Single"/>
    <s v="Yes"/>
    <s v="Yes"/>
    <n v="3"/>
    <s v="-9999"/>
    <s v="Construction"/>
    <s v="Multiple"/>
    <s v="-9999"/>
    <n v="2007"/>
    <n v="2005"/>
    <n v="2"/>
    <s v="No"/>
    <s v="No"/>
    <s v="No or unknown"/>
    <s v="No"/>
    <s v="No or unknown"/>
    <s v="No"/>
    <s v="No or unknown"/>
    <s v="No"/>
    <n v="13.833333333333334"/>
    <n v="242524.79999999999"/>
    <n v="286322"/>
    <n v="13.625"/>
    <n v="17531.913253012048"/>
    <n v="20697.975903614457"/>
    <n v="17799.985321100918"/>
    <s v="Pranja Paramita Mishra and M. Gopinath Reddy. 2011. Mining-induced displacement: A case of aluminium refinery in Andhra Pradesh, India, in Sakarama Somayaji and Smrithi Talwar, (eds.) “Development–induced Displacement, Rehabilitation and Resettlement in India: Current Issues and Challenges”, Taylor &amp; Francis, New Delhi and TOI (2012) https://timesofindia.indiatimes.com/city/visakhapatnam/Oustees-of-stalled-Jindal-project-down-but-not-out/articleshow/17399494.cms"/>
    <s v="For the Jindal project the total number of private land acquired by the project was 15% of a total land acquisition of 545 hectares, which is 81.75 hectares. The total number of households dispalced in the 6 villages by the Jindal refinery is 86 (Mishra and Reddy, 2011 page 96-97). Due to a lack of  precise data, the land take and number of households, were apportioned equally to the 6 villages. The total compensation was Rs 200,500 for one acre of land. This was coverted to US Dollars at 2005 exchange rate._x000a_For the Jindal project Mishra and Reddy (2011 page 96) mentions a number of sources of displacement such as construction of refinery, waste disposal area and rail lines."/>
    <m/>
    <m/>
    <m/>
    <m/>
    <m/>
  </r>
  <r>
    <n v="-9999"/>
    <n v="-9999"/>
    <s v="JIND02"/>
    <x v="1"/>
    <s v="Southern Asia"/>
    <s v="Jindal Refinery"/>
    <s v="Chinakandepalli"/>
    <x v="0"/>
    <x v="1"/>
    <s v="Jindal South West Holding Limited"/>
    <n v="1"/>
    <s v="India"/>
    <s v="No"/>
    <x v="1"/>
    <s v="Yes"/>
    <s v="Bauxite"/>
    <s v="Metal Ore Mining"/>
    <s v="Single"/>
    <s v="Yes"/>
    <s v="Yes"/>
    <n v="3"/>
    <s v="-9999"/>
    <s v="Construction"/>
    <s v="Multiple"/>
    <s v="-9999"/>
    <n v="2007"/>
    <n v="2005"/>
    <n v="2"/>
    <s v="No"/>
    <s v="No"/>
    <s v="No or unknown"/>
    <s v="No"/>
    <s v="No or unknown"/>
    <s v="No"/>
    <s v="No or unknown"/>
    <s v="No"/>
    <n v="13.833333333333334"/>
    <n v="242524.79999999999"/>
    <n v="286322"/>
    <n v="13.625"/>
    <n v="17531.913253012048"/>
    <n v="20697.975903614457"/>
    <n v="17799.985321100918"/>
    <s v="See Mishra et al (2011)"/>
    <s v="See ref above"/>
    <m/>
    <m/>
    <m/>
    <m/>
    <m/>
  </r>
  <r>
    <n v="-9999"/>
    <n v="-9999"/>
    <s v="JIND03"/>
    <x v="1"/>
    <s v="Southern Asia"/>
    <s v="Jindal Refinery"/>
    <s v="Addateega"/>
    <x v="0"/>
    <x v="1"/>
    <s v="Jindal South West Holding Limited"/>
    <n v="1"/>
    <s v="India"/>
    <s v="No"/>
    <x v="1"/>
    <s v="Yes"/>
    <s v="Bauxite"/>
    <s v="Metal Ore Mining"/>
    <s v="Single"/>
    <s v="Yes"/>
    <s v="Yes"/>
    <n v="3"/>
    <s v="-9999"/>
    <s v="Construction"/>
    <s v="Multiple"/>
    <s v="-9999"/>
    <n v="2007"/>
    <n v="2005"/>
    <n v="2"/>
    <s v="No"/>
    <s v="No"/>
    <s v="No or unknown"/>
    <s v="No"/>
    <s v="No or unknown"/>
    <s v="No"/>
    <s v="No or unknown"/>
    <s v="No"/>
    <n v="13.833333333333334"/>
    <n v="242524.79999999999"/>
    <n v="286322"/>
    <n v="13.625"/>
    <n v="17531.913253012048"/>
    <n v="20697.975903614457"/>
    <n v="17799.985321100918"/>
    <s v="See Mishra et al (2011)"/>
    <s v="See ref above"/>
    <m/>
    <m/>
    <m/>
    <m/>
    <m/>
  </r>
  <r>
    <n v="-9999"/>
    <n v="-9999"/>
    <s v="JIND04"/>
    <x v="1"/>
    <s v="Southern Asia"/>
    <s v="Jindal Refinery"/>
    <s v="Rayavanipalem"/>
    <x v="0"/>
    <x v="1"/>
    <s v="Jindal South West Holding Limited"/>
    <n v="1"/>
    <s v="India"/>
    <s v="No"/>
    <x v="1"/>
    <s v="Yes"/>
    <s v="Bauxite"/>
    <s v="Metal Ore Mining"/>
    <s v="Single"/>
    <s v="Yes"/>
    <s v="Yes"/>
    <n v="3"/>
    <s v="-9999"/>
    <s v="Construction"/>
    <s v="Multiple"/>
    <s v="-9999"/>
    <n v="2007"/>
    <n v="2005"/>
    <n v="2"/>
    <s v="No"/>
    <s v="No"/>
    <s v="No or unknown"/>
    <s v="No"/>
    <s v="No or unknown"/>
    <s v="No"/>
    <s v="No or unknown"/>
    <s v="No"/>
    <n v="13.833333333333334"/>
    <n v="242524.79999999999"/>
    <n v="286322"/>
    <n v="13.625"/>
    <n v="17531.913253012048"/>
    <n v="20697.975903614457"/>
    <n v="17799.985321100918"/>
    <s v="See Mishra et al (2011)"/>
    <s v="See ref above"/>
    <m/>
    <m/>
    <m/>
    <m/>
    <m/>
  </r>
  <r>
    <n v="-9999"/>
    <n v="-9999"/>
    <s v="JIND05"/>
    <x v="1"/>
    <s v="Southern Asia"/>
    <s v="Jindal Refinery"/>
    <s v="Ammapalem"/>
    <x v="0"/>
    <x v="1"/>
    <s v="Jindal South West Holding Limited"/>
    <n v="1"/>
    <s v="India"/>
    <s v="No"/>
    <x v="1"/>
    <s v="Yes"/>
    <s v="Bauxite"/>
    <s v="Metal Ore Mining"/>
    <s v="Single"/>
    <s v="Yes"/>
    <s v="Yes"/>
    <n v="3"/>
    <s v="-9999"/>
    <s v="Construction"/>
    <s v="Multiple"/>
    <s v="-9999"/>
    <n v="2007"/>
    <n v="2005"/>
    <n v="2"/>
    <s v="No"/>
    <s v="No"/>
    <s v="No or unknown"/>
    <s v="No"/>
    <s v="No or unknown"/>
    <s v="No"/>
    <s v="No or unknown"/>
    <s v="No"/>
    <n v="13.833333333333334"/>
    <n v="242524.79999999999"/>
    <n v="286322"/>
    <n v="13.625"/>
    <n v="17531.913253012048"/>
    <n v="20697.975903614457"/>
    <n v="17799.985321100918"/>
    <s v="See Mishra et al (2011)"/>
    <s v="See ref above"/>
    <m/>
    <m/>
    <m/>
    <m/>
    <m/>
  </r>
  <r>
    <n v="-9999"/>
    <n v="-9999"/>
    <s v="JIND06"/>
    <x v="1"/>
    <s v="Southern Asia"/>
    <s v="Jindal Refinery"/>
    <s v="Mettapalem"/>
    <x v="0"/>
    <x v="1"/>
    <s v="Jindal South West Holding Limited"/>
    <n v="1"/>
    <s v="India"/>
    <s v="No"/>
    <x v="1"/>
    <s v="Yes"/>
    <s v="Bauxite"/>
    <s v="Metal Ore Mining"/>
    <s v="Single"/>
    <s v="Yes"/>
    <s v="Yes"/>
    <n v="3"/>
    <s v="-9999"/>
    <s v="Construction"/>
    <s v="Multiple"/>
    <s v="-9999"/>
    <n v="2007"/>
    <n v="2005"/>
    <n v="2"/>
    <s v="No"/>
    <s v="No"/>
    <s v="No or unknown"/>
    <s v="No"/>
    <s v="No or unknown"/>
    <s v="No"/>
    <s v="No or unknown"/>
    <s v="No"/>
    <n v="13.833333333333334"/>
    <n v="242524.79999999999"/>
    <n v="286322"/>
    <n v="13.625"/>
    <n v="17531.913253012048"/>
    <n v="20697.975903614457"/>
    <n v="17799.985321100918"/>
    <s v="See Mishra et al (2011)"/>
    <s v="See ref above"/>
    <m/>
    <m/>
    <m/>
    <m/>
    <m/>
  </r>
  <r>
    <n v="-9999"/>
    <n v="-9999"/>
    <s v="JINC02"/>
    <x v="5"/>
    <s v="Chinese Asia"/>
    <s v="Jincheng Coal Mining"/>
    <s v="Qinzhuang"/>
    <x v="0"/>
    <x v="12"/>
    <s v="Jincheng Coal Mining Group Co. Ltd (JMC)"/>
    <n v="1"/>
    <s v="China"/>
    <s v="No"/>
    <x v="1"/>
    <s v="Yes"/>
    <s v="Coal, Methane"/>
    <s v="Coal Mining"/>
    <s v="Multiple"/>
    <s v="Yes"/>
    <s v="Yes"/>
    <n v="3"/>
    <s v="-9999"/>
    <s v="Pre-feasability"/>
    <s v="Plant site and transmission Lines"/>
    <s v="-9999"/>
    <n v="2004"/>
    <n v="2003"/>
    <n v="1"/>
    <s v="Yes"/>
    <s v="No"/>
    <s v="No or unknown"/>
    <s v="Yes"/>
    <s v="RAP Plan Document"/>
    <s v="Yes"/>
    <s v="Public Plan Document"/>
    <s v="No"/>
    <n v="18"/>
    <n v="414590.88"/>
    <n v="537247"/>
    <n v="2.8"/>
    <n v="23032.826666666668"/>
    <n v="29847.055555555555"/>
    <n v="148068.17142857143"/>
    <s v="World Bank. 2004. Jinchen Coal Mine Methane Project Resettlement Action Plan.  http://documents.worldbank.org/curated/en/537941468769173078/pdf/RP253.pdf                           Environmental Impact Assessment Report for Jincheng Coal-bed Methane Project http://documents.worldbank.org/curated/en/285781468743670304/pdf/E9520V-1.pdf"/>
    <s v="3,360,000 Yuan was converted to 2004 U.S. dollars. Compensation for collective farmland of 206,000 Yuan was coverted to U.S. dollars and apportioed equally to the 3 villages"/>
    <m/>
    <m/>
    <m/>
    <m/>
    <m/>
  </r>
  <r>
    <n v="-9999"/>
    <n v="-9999"/>
    <s v="JINC03"/>
    <x v="5"/>
    <s v="Chinese Asia"/>
    <s v="Jincheng Coal Mining"/>
    <s v="Yinzhuang"/>
    <x v="0"/>
    <x v="12"/>
    <s v="Jincheng Coal Mining Group Co. Ltd (JMC)"/>
    <n v="1"/>
    <s v="China"/>
    <s v="No"/>
    <x v="1"/>
    <s v="Yes"/>
    <s v="Coal, Methane"/>
    <s v="Coal Mining"/>
    <s v="Multiple"/>
    <s v="No"/>
    <s v="Yes"/>
    <n v="2"/>
    <s v="-9999"/>
    <s v="Pre-feasability"/>
    <s v="Plant site and transmission Lines"/>
    <s v="-9999"/>
    <n v="2004"/>
    <n v="2003"/>
    <n v="1"/>
    <s v="Yes"/>
    <s v="No"/>
    <s v="No or unknown"/>
    <s v="Yes"/>
    <s v="RAP Plan Document"/>
    <s v="Yes"/>
    <s v="Public Plan Document"/>
    <s v="No"/>
    <n v="0"/>
    <n v="253526.8"/>
    <n v="328531"/>
    <n v="1.69"/>
    <n v="0"/>
    <n v="-9999"/>
    <n v="150015.85798816569"/>
    <s v="See World Bank (2004)"/>
    <s v="No households were resettled in Yinzhuang but farmland was occupied."/>
    <m/>
    <m/>
    <m/>
    <m/>
    <m/>
  </r>
  <r>
    <n v="-9999"/>
    <n v="-9999"/>
    <s v="JINC04"/>
    <x v="5"/>
    <s v="Chinese Asia"/>
    <s v="Jincheng Coal Mining"/>
    <s v="Liuzhuang"/>
    <x v="0"/>
    <x v="12"/>
    <s v="Jincheng Coal Mining Group Co. Ltd (JMC)"/>
    <n v="1"/>
    <s v="China"/>
    <s v="No"/>
    <x v="1"/>
    <s v="Yes"/>
    <s v="Coal, Methane"/>
    <s v="Coal Mining"/>
    <s v="Multiple"/>
    <s v="Yes"/>
    <s v="Yes"/>
    <n v="3"/>
    <s v="-9999"/>
    <s v="Pre-feasability"/>
    <s v="Plant site and transmission Lines"/>
    <s v="-9999"/>
    <n v="2004"/>
    <n v="2003"/>
    <n v="1"/>
    <s v="Yes"/>
    <s v="No"/>
    <s v="No or unknown"/>
    <s v="Yes"/>
    <s v="RAP Plan Document"/>
    <s v="Yes"/>
    <s v="Public Plan Document"/>
    <s v="No"/>
    <n v="5"/>
    <n v="129207.11"/>
    <n v="167432"/>
    <n v="0.83"/>
    <n v="25841.421999999999"/>
    <n v="33486.400000000001"/>
    <n v="155671.21686746989"/>
    <s v="See World Bank (2004)"/>
    <m/>
    <m/>
    <m/>
    <m/>
    <m/>
    <m/>
  </r>
  <r>
    <n v="70140"/>
    <n v="-9999"/>
    <s v="KUSM01"/>
    <x v="1"/>
    <s v="Southern Asia"/>
    <s v="Kusmunda"/>
    <s v="Risdi"/>
    <x v="0"/>
    <x v="1"/>
    <s v="South Eastern Coalfields Limited"/>
    <n v="1"/>
    <s v="India"/>
    <s v="No"/>
    <x v="1"/>
    <s v="Yes"/>
    <s v="Coal"/>
    <s v="Coal Mining"/>
    <s v="Single"/>
    <s v="Yes"/>
    <s v="Yes"/>
    <n v="3"/>
    <s v="-9999"/>
    <s v="Operation"/>
    <s v="-9999"/>
    <s v="-9999"/>
    <n v="2009"/>
    <n v="1985"/>
    <n v="24"/>
    <s v="-9999"/>
    <s v="No"/>
    <s v="No or unknown"/>
    <s v="No"/>
    <s v="No or unknown"/>
    <s v="No"/>
    <s v="No or unknown"/>
    <s v="No"/>
    <n v="-9999"/>
    <n v="-9999"/>
    <n v="-9999"/>
    <n v="145"/>
    <n v="-9999"/>
    <n v="-9999"/>
    <n v="-9999"/>
    <s v="Amnesty International India. 2016. When land is lost do we eat coal?. https://www.amnestyusa.org/reports/when-land-is-lost-do-we-eat-coal-coal-mining-and-violations-of-adivasi-rights-in-india/. For permit date, date of acquisition of Korba Coalfield was used"/>
    <s v="Over 3600 people live in Risdi, Sonpuri, Pali, Padaniya and Jatraj villages. Over a third of the_x000a_residents in each village are not formally literate. Total land acquired was 725 hectares which was apportioned equally to each village.  See Amnesty report (2016) page 9."/>
    <m/>
    <m/>
    <s v="Subsidiary of COAL INDIA"/>
    <m/>
    <m/>
  </r>
  <r>
    <n v="70140"/>
    <n v="-9999"/>
    <s v="KUSM02"/>
    <x v="1"/>
    <s v="Southern Asia"/>
    <s v="Kusmunda"/>
    <s v="Gevra"/>
    <x v="0"/>
    <x v="1"/>
    <s v="South Eastern Coalfields Limited"/>
    <n v="1"/>
    <s v="India"/>
    <s v="No"/>
    <x v="1"/>
    <s v="Yes"/>
    <s v="Coal"/>
    <s v="Coal Mining"/>
    <s v="Single"/>
    <s v="Yes"/>
    <s v="Yes"/>
    <n v="3"/>
    <s v="-9999"/>
    <s v="Operation"/>
    <s v="-9999"/>
    <s v="-9999"/>
    <n v="2014"/>
    <n v="1985"/>
    <n v="29"/>
    <s v="-9999"/>
    <s v="No"/>
    <s v="No or unknown"/>
    <s v="No"/>
    <s v="No or unknown"/>
    <s v="No"/>
    <s v="No or unknown"/>
    <s v="No"/>
    <n v="-9999"/>
    <n v="-9999"/>
    <n v="-9999"/>
    <n v="210.2"/>
    <n v="-9999"/>
    <n v="-9999"/>
    <n v="-9999"/>
    <s v="See Amnesty International India (2016)"/>
    <s v="See ref above"/>
    <m/>
    <m/>
    <s v="Subsidiary of COAL INDIA"/>
    <m/>
    <m/>
  </r>
  <r>
    <n v="70140"/>
    <n v="-9999"/>
    <s v="KUSM03"/>
    <x v="1"/>
    <s v="Southern Asia"/>
    <s v="Kusmunda"/>
    <s v="Sonpuri"/>
    <x v="0"/>
    <x v="1"/>
    <s v="South Eastern Coalfields Limited"/>
    <n v="1"/>
    <s v="India"/>
    <s v="No"/>
    <x v="1"/>
    <s v="Yes"/>
    <s v="Coal"/>
    <s v="Coal Mining"/>
    <s v="Single"/>
    <s v="Yes"/>
    <s v="Yes"/>
    <n v="3"/>
    <s v="-9999"/>
    <s v="Operation"/>
    <s v="-9999"/>
    <s v="-9999"/>
    <n v="2009"/>
    <n v="1985"/>
    <n v="24"/>
    <s v="-9999"/>
    <s v="No"/>
    <s v="No or unknown"/>
    <s v="No"/>
    <s v="No or unknown"/>
    <s v="No"/>
    <s v="No or unknown"/>
    <s v="No"/>
    <n v="-9999"/>
    <n v="-9999"/>
    <n v="-9999"/>
    <n v="145"/>
    <n v="-9999"/>
    <n v="-9999"/>
    <n v="-9999"/>
    <s v="See Amnesty International India (2016)"/>
    <s v="See ref above"/>
    <m/>
    <m/>
    <s v="Subsidiary of COAL INDIA"/>
    <m/>
    <m/>
  </r>
  <r>
    <n v="70140"/>
    <n v="-9999"/>
    <s v="KUSM04"/>
    <x v="1"/>
    <s v="Southern Asia"/>
    <s v="Kusmunda"/>
    <s v="Pali"/>
    <x v="0"/>
    <x v="1"/>
    <s v="South Eastern Coalfields Limited"/>
    <n v="1"/>
    <s v="India"/>
    <s v="No"/>
    <x v="1"/>
    <s v="Yes"/>
    <s v="Coal"/>
    <s v="Coal Mining"/>
    <s v="Single"/>
    <s v="Yes"/>
    <s v="Yes"/>
    <n v="3"/>
    <s v="-9999"/>
    <s v="Operation"/>
    <s v="-9999"/>
    <s v="-9999"/>
    <n v="2009"/>
    <n v="1985"/>
    <n v="24"/>
    <s v="-9999"/>
    <s v="No"/>
    <s v="No or unknown"/>
    <s v="No"/>
    <s v="No or unknown"/>
    <s v="No"/>
    <s v="No or unknown"/>
    <s v="No"/>
    <n v="-9999"/>
    <n v="-9999"/>
    <n v="-9999"/>
    <n v="145"/>
    <n v="-9999"/>
    <n v="-9999"/>
    <n v="-9999"/>
    <s v="See Amnesty International India (2016)"/>
    <s v="See ref above"/>
    <m/>
    <m/>
    <s v="Subsidiary of COAL INDIA"/>
    <m/>
    <m/>
  </r>
  <r>
    <n v="70140"/>
    <n v="-9999"/>
    <s v="KUSM05"/>
    <x v="1"/>
    <s v="Southern Asia"/>
    <s v="Kusmunda"/>
    <s v="Padaniya"/>
    <x v="0"/>
    <x v="1"/>
    <s v="South Eastern Coalfields Limited"/>
    <n v="1"/>
    <s v="India"/>
    <s v="No"/>
    <x v="1"/>
    <s v="Yes"/>
    <s v="Coal"/>
    <s v="Coal Mining"/>
    <s v="Single"/>
    <s v="Yes"/>
    <s v="Yes"/>
    <n v="3"/>
    <s v="-9999"/>
    <s v="Operation"/>
    <s v="-9999"/>
    <s v="-9999"/>
    <n v="2009"/>
    <n v="1985"/>
    <n v="24"/>
    <s v="-9999"/>
    <s v="No"/>
    <s v="No or unknown"/>
    <s v="No"/>
    <s v="No or unknown"/>
    <s v="No"/>
    <s v="No or unknown"/>
    <s v="No"/>
    <n v="-9999"/>
    <n v="-9999"/>
    <n v="-9999"/>
    <n v="145"/>
    <n v="-9999"/>
    <n v="-9999"/>
    <n v="-9999"/>
    <s v="See Amnesty International India (2016)"/>
    <s v="See ref above"/>
    <m/>
    <m/>
    <s v="Subsidiary of COAL INDIA"/>
    <m/>
    <m/>
  </r>
  <r>
    <n v="70140"/>
    <n v="-9999"/>
    <s v="KUSM06"/>
    <x v="1"/>
    <s v="Southern Asia"/>
    <s v="Kusmunda"/>
    <s v="Jatraj"/>
    <x v="0"/>
    <x v="1"/>
    <s v="South Eastern Coalfields Limited"/>
    <n v="1"/>
    <s v="India"/>
    <s v="No"/>
    <x v="1"/>
    <s v="Yes"/>
    <s v="Coal"/>
    <s v="Coal Mining"/>
    <s v="Single"/>
    <s v="Yes"/>
    <s v="Yes"/>
    <n v="3"/>
    <s v="-9999"/>
    <s v="Operation"/>
    <s v="-9999"/>
    <s v="-9999"/>
    <n v="2010"/>
    <n v="1985"/>
    <n v="25"/>
    <s v="-9999"/>
    <s v="No"/>
    <s v="No or unknown"/>
    <s v="No"/>
    <s v="No or unknown"/>
    <s v="No"/>
    <s v="No or unknown"/>
    <s v="No"/>
    <n v="-9999"/>
    <n v="-9999"/>
    <n v="-9999"/>
    <n v="145"/>
    <n v="-9999"/>
    <n v="-9999"/>
    <n v="-9999"/>
    <s v="See Amnesty International India (2016)"/>
    <s v="See ref above"/>
    <m/>
    <m/>
    <s v="Subsidiary of COAL INDIA"/>
    <m/>
    <m/>
  </r>
  <r>
    <n v="70140"/>
    <n v="-9999"/>
    <s v="KUSM07"/>
    <x v="1"/>
    <s v="Southern Asia"/>
    <s v="Kusmunda"/>
    <s v="Amgaon"/>
    <x v="0"/>
    <x v="1"/>
    <s v="South Eastern Coalfields Limited"/>
    <n v="1"/>
    <s v="India"/>
    <s v="No"/>
    <x v="1"/>
    <s v="Yes"/>
    <s v="Coal"/>
    <s v="Coal Mining"/>
    <s v="Single"/>
    <s v="Yes"/>
    <s v="Yes"/>
    <n v="3"/>
    <s v="-9999"/>
    <s v="Operation"/>
    <s v="-9999"/>
    <s v="-9999"/>
    <n v="2014"/>
    <n v="1985"/>
    <n v="29"/>
    <s v="-9999"/>
    <s v="No"/>
    <s v="No or unknown"/>
    <s v="No"/>
    <s v="No or unknown"/>
    <s v="No"/>
    <s v="No or unknown"/>
    <s v="No"/>
    <n v="-9999"/>
    <n v="-9999"/>
    <n v="-9999"/>
    <n v="210.2"/>
    <n v="-9999"/>
    <n v="-9999"/>
    <n v="-9999"/>
    <s v="See Amnesty International India (2016)"/>
    <s v="Over 13,000 people live in these 5 villages. Adivasi (indigenous) communities in the 5 affected villages who stand to lose their homes and agricultural fieldss. Total land acquired was 1051 hectares, which has been apportioned equally.  See Amnesty report (2016) page 9."/>
    <m/>
    <m/>
    <s v="Subsidiary of COAL INDIA"/>
    <m/>
    <m/>
  </r>
  <r>
    <n v="70140"/>
    <n v="-9999"/>
    <s v="KUSM08"/>
    <x v="1"/>
    <s v="Southern Asia"/>
    <s v="Kusmunda"/>
    <s v="Churail"/>
    <x v="0"/>
    <x v="1"/>
    <s v="South Eastern Coalfields Limited"/>
    <n v="1"/>
    <s v="India"/>
    <s v="No"/>
    <x v="1"/>
    <s v="Yes"/>
    <s v="Coal"/>
    <s v="Coal Mining"/>
    <s v="Single"/>
    <s v="Yes"/>
    <s v="Yes"/>
    <n v="3"/>
    <s v="-9999"/>
    <s v="Operation"/>
    <s v="-9999"/>
    <s v="-9999"/>
    <n v="2014"/>
    <n v="1985"/>
    <n v="29"/>
    <s v="-9999"/>
    <s v="No"/>
    <s v="No or unknown"/>
    <s v="No"/>
    <s v="No or unknown"/>
    <s v="No"/>
    <s v="No or unknown"/>
    <s v="No"/>
    <n v="-9999"/>
    <n v="-9999"/>
    <n v="-9999"/>
    <n v="210.2"/>
    <n v="-9999"/>
    <n v="-9999"/>
    <n v="-9999"/>
    <s v="See Amnesty International India (2016)"/>
    <s v="See ref above"/>
    <m/>
    <m/>
    <s v="Subsidiary of COAL INDIA"/>
    <m/>
    <m/>
  </r>
  <r>
    <n v="70140"/>
    <n v="-9999"/>
    <s v="KUSM09"/>
    <x v="1"/>
    <s v="Southern Asia"/>
    <s v="Kusmunda"/>
    <s v="Khodri"/>
    <x v="0"/>
    <x v="1"/>
    <s v="South Eastern Coalfields Limited"/>
    <n v="1"/>
    <s v="India"/>
    <s v="No"/>
    <x v="1"/>
    <s v="Yes"/>
    <s v="Coal"/>
    <s v="Coal Mining"/>
    <s v="Single"/>
    <s v="Yes"/>
    <s v="Yes"/>
    <n v="3"/>
    <s v="-9999"/>
    <s v="Operation"/>
    <s v="-9999"/>
    <s v="-9999"/>
    <n v="2014"/>
    <n v="1985"/>
    <n v="29"/>
    <s v="-9999"/>
    <s v="No"/>
    <s v="No or unknown"/>
    <s v="No"/>
    <s v="No or unknown"/>
    <s v="No"/>
    <s v="No or unknown"/>
    <s v="No"/>
    <n v="-9999"/>
    <n v="-9999"/>
    <n v="-9999"/>
    <n v="210.2"/>
    <n v="-9999"/>
    <n v="-9999"/>
    <n v="-9999"/>
    <s v="See Amnesty International India (2016)"/>
    <s v="See ref above"/>
    <m/>
    <m/>
    <s v="Subsidiary of COAL INDIA"/>
    <m/>
    <m/>
  </r>
  <r>
    <n v="70140"/>
    <n v="-9999"/>
    <s v="KUSM10"/>
    <x v="1"/>
    <s v="Southern Asia"/>
    <s v="Kusmunda"/>
    <s v="Khairbawna"/>
    <x v="0"/>
    <x v="1"/>
    <s v="South Eastern Coalfields Limited"/>
    <n v="1"/>
    <s v="India"/>
    <s v="No"/>
    <x v="1"/>
    <s v="Yes"/>
    <s v="Coal"/>
    <s v="Coal Mining"/>
    <s v="Single"/>
    <s v="Yes"/>
    <s v="Yes"/>
    <n v="3"/>
    <s v="-9999"/>
    <s v="Operation"/>
    <s v="-9999"/>
    <s v="-9999"/>
    <n v="2014"/>
    <n v="1985"/>
    <n v="29"/>
    <s v="-9999"/>
    <s v="No"/>
    <s v="No or unknown"/>
    <s v="No"/>
    <s v="No or unknown"/>
    <s v="No"/>
    <s v="No or unknown"/>
    <s v="No"/>
    <n v="-9999"/>
    <n v="-9999"/>
    <n v="-9999"/>
    <n v="210.2"/>
    <n v="-9999"/>
    <n v="-9999"/>
    <n v="-9999"/>
    <s v="See Amnesty International India (2016)"/>
    <s v="See ref above"/>
    <m/>
    <m/>
    <s v="Subsidiary of COAL INDIA"/>
    <m/>
    <m/>
  </r>
  <r>
    <n v="27160"/>
    <n v="2045"/>
    <s v="BULY01"/>
    <x v="0"/>
    <s v="Southern and East Africa"/>
    <s v="Bulyanhulu"/>
    <s v="Multiple"/>
    <x v="1"/>
    <x v="14"/>
    <s v="Barrick Gold"/>
    <n v="1"/>
    <s v="Canada"/>
    <s v="Yes"/>
    <x v="0"/>
    <s v="No"/>
    <s v="Gold"/>
    <s v="Metal Ore Mining"/>
    <s v="Single"/>
    <s v="Yes"/>
    <s v="Yes"/>
    <n v="3"/>
    <s v="-9999"/>
    <s v="Operation"/>
    <s v="-9999"/>
    <s v="-9999"/>
    <n v="1998"/>
    <n v="1994"/>
    <n v="4"/>
    <s v="No"/>
    <s v="No"/>
    <s v="No or unknown"/>
    <s v="No"/>
    <s v="No or unknown"/>
    <s v="-9999"/>
    <s v="No or unknown"/>
    <s v="No"/>
    <n v="40"/>
    <n v="-9999"/>
    <n v="-9999"/>
    <n v="-9999"/>
    <n v="-9999"/>
    <n v="-9999"/>
    <n v="-9999"/>
    <s v="Original figure given as individuals (200- 2000), this number has been divided by 5 to get households; Compliance Advisor Ombudsman, ‘Assessment Report Summary: Complaint Regarding MIGA’s guarantee of the Bulyanhulu gold Mine Tanzania.’, 5( http://www.cao-ombudsman.org/cases/document-links/documents/bulyfinal.Englishpdf.pdf) The CAO concludes therefore that some people were still working in Bulyanhulu on July 29 and that they left for other mining  areas after loading their wooden piles, pumps and other equipment onto trucks. The CAO is confident that the number is somewhere between people."/>
    <m/>
    <m/>
    <s v="Med"/>
    <s v="Individuals only given and then divided by 5 to get HH. The property is more specifically the Barrick owned sub-property &quot;Bulyanhulu South&quot;"/>
    <s v="Public"/>
    <m/>
  </r>
  <r>
    <n v="-9999"/>
    <n v="-9999"/>
    <s v="KOSO01"/>
    <x v="7"/>
    <s v="South Eastern Europe"/>
    <s v="Kosovo Power Project"/>
    <s v="Multiple"/>
    <x v="1"/>
    <x v="15"/>
    <s v="Government of Kosovo"/>
    <n v="1"/>
    <s v="Kosovo"/>
    <s v="No"/>
    <x v="1"/>
    <s v="Yes"/>
    <s v="Coal"/>
    <s v="Coal Mining"/>
    <s v="Single"/>
    <s v="Yes"/>
    <s v="Yes"/>
    <n v="3"/>
    <s v="Off"/>
    <s v="Operation"/>
    <s v="-9999"/>
    <s v="No"/>
    <n v="2008"/>
    <n v="1962"/>
    <n v="46"/>
    <s v="Yes"/>
    <s v="No"/>
    <s v="No or unknown"/>
    <s v="Yes"/>
    <s v="RAP Plan Document"/>
    <s v="No"/>
    <s v="No or unknown"/>
    <s v="No"/>
    <n v="1580"/>
    <n v="-9999"/>
    <n v="-9999"/>
    <n v="14986"/>
    <n v="-9999"/>
    <n v="-9999"/>
    <n v="-9999"/>
    <s v="http://allthingsaz.com/wp-content/uploads/2014/04/Final-Draft-Downing-Involuntary-Resettlement-at-KPP-Report-2-14-14.pdf"/>
    <s v="http://projects.worldbank.org/P118287/kosovo-power-project?lang=en"/>
    <s v=" Permit date is when Kosovo A started"/>
    <s v="High"/>
    <s v="Civil society complaint. On Worldbank website project ID is P118287"/>
    <s v="Public"/>
    <m/>
  </r>
  <r>
    <n v="26183"/>
    <n v="2044"/>
    <s v="LIHI01"/>
    <x v="4"/>
    <s v="Melanesia"/>
    <s v="Lihir"/>
    <s v="Putput"/>
    <x v="0"/>
    <x v="5"/>
    <s v="LGL"/>
    <n v="1"/>
    <s v="Australia"/>
    <s v="No"/>
    <x v="1"/>
    <s v="No"/>
    <s v="Gold"/>
    <s v="Metal Ore Mining"/>
    <s v="Single"/>
    <s v="Yes"/>
    <s v="No"/>
    <n v="1"/>
    <s v="Off"/>
    <s v="Construction"/>
    <s v="Plantsite"/>
    <s v="No"/>
    <n v="1995"/>
    <n v="1995"/>
    <n v="0"/>
    <s v="No"/>
    <s v="No"/>
    <s v="No or unknown"/>
    <s v="Yes"/>
    <s v="RAP Plan Document"/>
    <s v="Yes"/>
    <s v="Public Plan Document"/>
    <s v="No"/>
    <n v="84"/>
    <n v="5000000"/>
    <n v="8031036"/>
    <n v="-9999"/>
    <n v="59523.809523809527"/>
    <n v="95607.571428571435"/>
    <n v="-9999"/>
    <s v="HH resettlement numbers given for this year."/>
    <s v="Filcer, C (2000)‘Resettlement and Mining in Papua New Guinea’ in Resettlement Policy and Practice in Southeast Asia and the Pacific (Asian Development Bank, Manilla), 60. There appears to have been relocations in 1998 and 2011 but figures are not available."/>
    <s v="Filcer, C (2000)‘Resettlement and Mining in Papua New Guinea’ in Resettlement Policy and Practice in Southeast Asia and the Pacific (Asian Development Bank, Manilla), 68; Cost of construction for relocation houses (Kapit + Putput Village) + Additional LMC Expenditures; cost in US$ converted from Kina at 2000 conversion rates"/>
    <s v="High"/>
    <s v="Published source"/>
    <s v="Public"/>
    <m/>
  </r>
  <r>
    <n v="26183"/>
    <n v="2044"/>
    <s v="LIHI02"/>
    <x v="4"/>
    <s v="Melanesia"/>
    <s v="Lihir"/>
    <s v="Kapit (a)"/>
    <x v="0"/>
    <x v="5"/>
    <s v="LGL"/>
    <n v="1"/>
    <s v="Australia"/>
    <s v="No"/>
    <x v="1"/>
    <s v="No"/>
    <s v="Gold"/>
    <s v="Metal Ore Mining"/>
    <s v="Single"/>
    <s v="Yes"/>
    <s v="Yes"/>
    <n v="3"/>
    <s v="Off"/>
    <s v="Construction"/>
    <s v="Proposed Future Use"/>
    <s v="No"/>
    <n v="1995"/>
    <n v="1995"/>
    <n v="0"/>
    <s v="No"/>
    <s v="No"/>
    <s v="No or unknown"/>
    <s v="Yes"/>
    <s v="RAP Plan Document"/>
    <s v="Yes"/>
    <s v="Public Plan Document"/>
    <s v="No"/>
    <n v="39"/>
    <n v="2500000"/>
    <n v="3212414"/>
    <n v="-9999"/>
    <n v="64102.564102564102"/>
    <n v="82369.58974358975"/>
    <n v="-9999"/>
    <m/>
    <m/>
    <m/>
    <m/>
    <m/>
    <m/>
    <m/>
  </r>
  <r>
    <n v="32068"/>
    <n v="2019"/>
    <s v="BONI01"/>
    <x v="0"/>
    <s v="Central and West Africa"/>
    <s v="Bonikro"/>
    <s v="Bonikro"/>
    <x v="0"/>
    <x v="16"/>
    <s v="LGL"/>
    <n v="1"/>
    <s v="Australia"/>
    <s v="No"/>
    <x v="1"/>
    <s v="No"/>
    <s v="Gold"/>
    <s v="Metal Ore Mining"/>
    <s v="Single"/>
    <s v="Yes"/>
    <s v="Yes"/>
    <n v="3"/>
    <s v="On"/>
    <s v="Construction"/>
    <s v="Mine Pit"/>
    <s v="Yes"/>
    <n v="2008"/>
    <n v="2007"/>
    <n v="1"/>
    <s v="Yes"/>
    <s v="Yes"/>
    <s v="IFC Safeguards"/>
    <s v="Yes"/>
    <s v="RAP Plan Document"/>
    <s v="No"/>
    <s v="No or unknown"/>
    <s v="No"/>
    <n v="53"/>
    <n v="-9999"/>
    <n v="-9999"/>
    <n v="-9999"/>
    <n v="-9999"/>
    <n v="-9999"/>
    <n v="-9999"/>
    <m/>
    <m/>
    <s v="Permit date obtained via email "/>
    <m/>
    <m/>
    <m/>
    <m/>
  </r>
  <r>
    <n v="32068"/>
    <n v="2019"/>
    <s v="BONI02"/>
    <x v="0"/>
    <s v="Central and West Africa"/>
    <s v="Bonikro"/>
    <s v="Bandamakro"/>
    <x v="0"/>
    <x v="16"/>
    <s v="LGL"/>
    <n v="1"/>
    <s v="Australia"/>
    <s v="No"/>
    <x v="1"/>
    <s v="No"/>
    <s v="Gold"/>
    <s v="Metal Ore Mining"/>
    <s v="Single"/>
    <s v="Yes"/>
    <s v="Yes"/>
    <n v="3"/>
    <s v="On"/>
    <s v="Operation"/>
    <s v="Tailings Storage Facility"/>
    <s v="Yes"/>
    <n v="2010"/>
    <n v="2007"/>
    <n v="3"/>
    <s v="Yes"/>
    <s v="Yes"/>
    <s v="IFC Safeguards"/>
    <s v="Yes"/>
    <s v="RAP Plan Document"/>
    <s v="No"/>
    <s v="No or unknown"/>
    <s v="No"/>
    <n v="58"/>
    <n v="-9999"/>
    <n v="-9999"/>
    <n v="-9999"/>
    <n v="-9999"/>
    <n v="-9999"/>
    <n v="-9999"/>
    <m/>
    <m/>
    <m/>
    <m/>
    <m/>
    <m/>
    <m/>
  </r>
  <r>
    <n v="27806"/>
    <n v="-9999"/>
    <s v="LAGR01"/>
    <x v="2"/>
    <s v="South America"/>
    <s v="La Granja"/>
    <s v="Multiple"/>
    <x v="1"/>
    <x v="2"/>
    <s v="Cambior"/>
    <n v="1"/>
    <s v="Canada"/>
    <s v="No"/>
    <x v="1"/>
    <s v="Yes"/>
    <s v="Copper"/>
    <s v="Metal Ore Mining"/>
    <s v="Single"/>
    <s v="Yes"/>
    <s v="Yes"/>
    <n v="3"/>
    <s v="Off"/>
    <s v="Study Phase"/>
    <s v="Mine Area Clearance"/>
    <s v="No"/>
    <n v="1993"/>
    <n v="1993"/>
    <n v="0"/>
    <s v="No"/>
    <s v="No"/>
    <s v="No or unknown"/>
    <s v="No"/>
    <s v="No or unknown"/>
    <s v="-9999"/>
    <s v="No or unknown"/>
    <s v="No"/>
    <n v="150"/>
    <n v="-9999"/>
    <n v="-9999"/>
    <n v="2600"/>
    <n v="-9999"/>
    <n v="-9999"/>
    <n v="-9999"/>
    <m/>
    <m/>
    <m/>
    <m/>
    <s v="*"/>
    <s v="Public"/>
    <m/>
  </r>
  <r>
    <n v="27806"/>
    <n v="-9999"/>
    <s v="LAGR02"/>
    <x v="2"/>
    <s v="South America"/>
    <s v="La Granja"/>
    <s v="Multiple"/>
    <x v="1"/>
    <x v="2"/>
    <s v="BHPB"/>
    <n v="1"/>
    <s v="Australia"/>
    <s v="Yes"/>
    <x v="0"/>
    <s v="No"/>
    <s v="Copper"/>
    <s v="Metal Ore Mining"/>
    <s v="Single"/>
    <s v="Yes"/>
    <s v="Yes"/>
    <n v="3"/>
    <s v="On"/>
    <s v="Pre-feasability"/>
    <s v="Mine Area Clearance"/>
    <s v="No"/>
    <n v="2000"/>
    <n v="1993"/>
    <n v="7"/>
    <s v="-9999"/>
    <s v="-9999"/>
    <s v="No or unknown"/>
    <s v="-9999"/>
    <s v="No or unknown"/>
    <s v="-9999"/>
    <s v="No or unknown"/>
    <s v="No"/>
    <n v="-9999"/>
    <n v="-9999"/>
    <n v="-9999"/>
    <n v="-9999"/>
    <n v="-9999"/>
    <n v="-9999"/>
    <n v="-9999"/>
    <s v="This represented a move of families, initially moved from the mining lease, back to their original land.Resettlement occurred in 2000; by 2002 mining was stopped and families who had previously been resettled were offered to buy the land they had been resettled from at reduced price."/>
    <m/>
    <m/>
    <s v="High"/>
    <s v="BHP issued statmeent 2002."/>
    <s v="Public"/>
    <m/>
  </r>
  <r>
    <n v="27806"/>
    <n v="-9999"/>
    <s v="LAGR03"/>
    <x v="2"/>
    <s v="South America"/>
    <s v="La Granja"/>
    <s v="Multiple"/>
    <x v="1"/>
    <x v="2"/>
    <s v="Rio Tinto"/>
    <n v="1"/>
    <s v="Australia"/>
    <s v="Yes"/>
    <x v="0"/>
    <s v="No"/>
    <s v="Copper"/>
    <s v="Metal Ore Mining"/>
    <s v="Single"/>
    <s v="Yes"/>
    <s v="Yes"/>
    <n v="3"/>
    <s v="Off"/>
    <s v="Study Phase"/>
    <s v="-9999"/>
    <s v="No"/>
    <n v="2006"/>
    <n v="1993"/>
    <n v="13"/>
    <s v="Yes"/>
    <s v="Yes"/>
    <s v="IFC Safeguards"/>
    <s v="Yes"/>
    <s v="RAP Plan Document"/>
    <s v="No"/>
    <s v="No or unknown"/>
    <s v="No"/>
    <n v="21"/>
    <n v="-9999"/>
    <n v="-9999"/>
    <n v="-9999"/>
    <n v="-9999"/>
    <n v="-9999"/>
    <n v="-9999"/>
    <s v="&quot;Partial resettlement&quot; from mining lease"/>
    <m/>
    <m/>
    <m/>
    <s v="*"/>
    <s v="Public"/>
    <m/>
  </r>
  <r>
    <n v="27377"/>
    <n v="2040"/>
    <s v="MOGA01"/>
    <x v="0"/>
    <s v="Southern and East Africa"/>
    <s v="Mogalakwena"/>
    <s v="Motlhotlo"/>
    <x v="0"/>
    <x v="7"/>
    <s v="Anglo American"/>
    <n v="1"/>
    <s v="United Kingdom"/>
    <s v="Yes"/>
    <x v="0"/>
    <s v="No"/>
    <s v="Platinum"/>
    <s v="Metal Ore Mining"/>
    <s v="Single"/>
    <s v="Yes"/>
    <s v="Yes"/>
    <n v="3"/>
    <s v="Off"/>
    <s v="Operation"/>
    <s v="Waste Dump"/>
    <s v="No"/>
    <n v="1998"/>
    <n v="1993"/>
    <n v="5"/>
    <s v="Yes"/>
    <s v="Yes"/>
    <s v="IFC Safeguards"/>
    <s v="Yes"/>
    <s v="RAP Plan Document"/>
    <s v="No"/>
    <s v="No or unknown"/>
    <s v="No"/>
    <n v="957"/>
    <n v="-9999"/>
    <n v="-9999"/>
    <n v="-9999"/>
    <n v="-9999"/>
    <n v="-9999"/>
    <n v="-9999"/>
    <s v="Brooks, L (2015) Occassional Paper and A Clash of Cultures and Lawyers http://www.usb.ac.za/governance/Documents/pdfs/No.1_Anglo_case%20study%202009.pdf"/>
    <m/>
    <m/>
    <s v="High"/>
    <s v="RAP"/>
    <s v="Public"/>
    <m/>
  </r>
  <r>
    <n v="27804"/>
    <n v="2036"/>
    <s v="LASB01"/>
    <x v="2"/>
    <s v="South America"/>
    <s v="Las Bambas"/>
    <s v="Multiple"/>
    <x v="1"/>
    <x v="2"/>
    <s v="MMG"/>
    <n v="1"/>
    <s v="Australia"/>
    <s v="Yes"/>
    <x v="0"/>
    <s v="No"/>
    <s v="Copper"/>
    <s v="Metal Ore Mining"/>
    <s v="Single"/>
    <s v="Yes"/>
    <s v="Yes"/>
    <n v="3"/>
    <s v="Off"/>
    <s v="Construction"/>
    <s v="Mine Area Clearance"/>
    <s v="Yes"/>
    <n v="2010"/>
    <n v="2010"/>
    <n v="0"/>
    <s v="No"/>
    <s v="No"/>
    <s v="No or unknown"/>
    <s v="No"/>
    <s v="No or unknown"/>
    <s v="No"/>
    <s v="No or unknown"/>
    <s v="No"/>
    <n v="441"/>
    <n v="600000000"/>
    <n v="673549913"/>
    <n v="-9999"/>
    <n v="1360544.2176870748"/>
    <n v="1527324.0657596372"/>
    <n v="-9999"/>
    <s v="MMG Las Bambas factsheet http://www.mmg.com/en/Our-Operations/Mining-operations/Las-Bambas.aspx and Minera Las Bambas http://www.mmg.com/en/Investors-and-Media/Reports-and-Presentations/~/media/Reports%20and%20Presentations/Presentations/2017/170920_Perumin_presentation_final.pdf"/>
    <s v="The resettlement community is called: Nueva Fuerabamba but size is not reported"/>
    <m/>
    <s v="High"/>
    <s v="Company factsheet"/>
    <s v="Public"/>
    <m/>
  </r>
  <r>
    <n v="33150"/>
    <n v="2020"/>
    <s v="SEPO01"/>
    <x v="3"/>
    <s v="Mainland South East Asia"/>
    <s v="Sepon"/>
    <s v="Nalou Mai, Samliam"/>
    <x v="1"/>
    <x v="17"/>
    <s v="CREA"/>
    <n v="1"/>
    <s v="Australia"/>
    <s v="No"/>
    <x v="1"/>
    <s v="Yes"/>
    <s v="Copper, Gold"/>
    <s v="Metal Ore Mining"/>
    <s v="Multiple"/>
    <s v="Yes"/>
    <s v="Yes"/>
    <n v="3"/>
    <s v="On"/>
    <s v="Construction"/>
    <s v="Government Consolidation"/>
    <s v="-9999"/>
    <n v="2001"/>
    <n v="2001"/>
    <n v="0"/>
    <s v="No"/>
    <s v="No"/>
    <s v="No or unknown"/>
    <s v="No"/>
    <s v="No or unknown"/>
    <s v="No"/>
    <s v="No or unknown"/>
    <s v="No"/>
    <n v="20"/>
    <n v="-9999"/>
    <n v="-9999"/>
    <n v="-9999"/>
    <n v="-9999"/>
    <n v="-9999"/>
    <n v="-9999"/>
    <s v="WOLAS breifing document and SR Mining 2011 https://sustainablesolutionsglobal.com/application/files/2314/3441/9031/srm11_sepon_mcguire_reimann_final_22_July_2011.pdf"/>
    <m/>
    <s v="Date when Mineral Exploration and Production Agreement  was signed I used as permit date"/>
    <s v="High"/>
    <s v="Property name is &quot;Sepon Copper&quot;. Other property &quot;Sepon Gold&quot; ID is 30860"/>
    <s v="Public"/>
    <m/>
  </r>
  <r>
    <n v="34439"/>
    <n v="2068"/>
    <s v="MINA01"/>
    <x v="2"/>
    <s v="South America"/>
    <s v="Minas Rio"/>
    <s v="Conceição do Mato Dentro"/>
    <x v="0"/>
    <x v="18"/>
    <s v="Anglo American"/>
    <n v="1"/>
    <s v="United Kingdom"/>
    <s v="Yes"/>
    <x v="0"/>
    <s v="No"/>
    <s v="Iron Ore"/>
    <s v="Metal Ore Mining"/>
    <s v="Single"/>
    <s v="Yes"/>
    <s v="Yes"/>
    <n v="3"/>
    <s v="Off"/>
    <s v="Construction"/>
    <s v="Plantsite"/>
    <s v="No"/>
    <n v="2010"/>
    <n v="2010"/>
    <n v="0"/>
    <s v="Yes"/>
    <s v="Yes"/>
    <s v="IFC Safeguards"/>
    <s v="Yes"/>
    <s v="RAP Plan Document"/>
    <s v="No"/>
    <s v="No or unknown"/>
    <s v="No"/>
    <n v="115"/>
    <n v="-9999"/>
    <n v="-9999"/>
    <n v="-9999"/>
    <n v="-9999"/>
    <n v="-9999"/>
    <n v="-9999"/>
    <s v="Brooks, L (2015) Occassional Paper. https://www.csrm.uq.edu.au/publications/learning-from-resettlement-anglo-american-s-resettlement-working-group and London Mining Network. 2017. Briefing on _x000a_Anglo American’s Minas Rio iron ore _x000a_mine in Brazil. http://londonminingnetwork.org/2017/07/briefing-on-anglo-americans-minas-rio-iron-ore-mine-in-brazil/"/>
    <m/>
    <m/>
    <m/>
    <m/>
    <s v="Public"/>
    <m/>
  </r>
  <r>
    <n v="28680"/>
    <n v="2051"/>
    <s v="TORO01"/>
    <x v="2"/>
    <s v="South America"/>
    <s v="Toromocho"/>
    <s v="Multiple"/>
    <x v="1"/>
    <x v="2"/>
    <s v="Chinalco Mining Corp."/>
    <n v="1"/>
    <s v="Peru"/>
    <s v="No"/>
    <x v="1"/>
    <s v="No"/>
    <s v="Copper"/>
    <s v="Metal Ore Mining"/>
    <s v="Single"/>
    <s v="Yes"/>
    <s v="Yes"/>
    <n v="3"/>
    <s v="Off"/>
    <s v="Operation"/>
    <s v="-9999"/>
    <s v="-9999"/>
    <n v="2012"/>
    <n v="2007"/>
    <n v="5"/>
    <s v="Yes"/>
    <s v="Yes"/>
    <s v="IFC Safeguards"/>
    <s v="No"/>
    <s v="No or unknown"/>
    <s v="No"/>
    <s v="No or unknown"/>
    <s v="No"/>
    <n v="1000"/>
    <n v="260000000"/>
    <n v="277203933"/>
    <n v="-9999"/>
    <n v="260000"/>
    <n v="277203.93300000002"/>
    <n v="-9999"/>
    <s v="This is a figure which is derived from the text which indicates that 100HH oppose the relocation – making up 10% of the population; thus the 1000HH: Behre Dolbear (2012) Tormocho Independent Technical Review Update Report, Chinalco Mining Corporation, iv-25"/>
    <s v="Townsite: Behre Dolbear (2012) Tormocho Independent Technical Review Update Report, Chinalco Mining Corporation, iv-20: This reflects the cost of the new town-site and does not include other compensation measures."/>
    <s v="COMPETENT PERSON’S REPORT; Runge Pincock Minarco. Year when Chinaclo purchasd Peru Copper was used as permit date"/>
    <s v="Low"/>
    <s v="The numbers here are from an official update report but see reference 1 to see how they been produced. _x000a__x000a_Project was flagged to start production late 2013."/>
    <s v="Public"/>
    <m/>
  </r>
  <r>
    <n v="31629"/>
    <n v="-9999"/>
    <s v="MURO01"/>
    <x v="0"/>
    <s v="Southern and East Africa"/>
    <s v="Murowa"/>
    <s v="Murowa"/>
    <x v="0"/>
    <x v="19"/>
    <s v="Rio Tinto"/>
    <n v="1"/>
    <s v="Australia"/>
    <s v="Yes"/>
    <x v="0"/>
    <s v="Yes"/>
    <s v="Diamonds"/>
    <s v="Precious Stones"/>
    <s v="Single"/>
    <s v="Yes"/>
    <s v="Yes"/>
    <n v="3"/>
    <s v="Off"/>
    <s v="Pre-feasability"/>
    <s v="Mine Area Clearance"/>
    <s v="No"/>
    <n v="2004"/>
    <n v="2004"/>
    <n v="0"/>
    <s v="No"/>
    <s v="No"/>
    <s v="No or unknown"/>
    <s v="No"/>
    <s v="No or unknown"/>
    <s v="No"/>
    <s v="No or unknown"/>
    <s v="No"/>
    <n v="224"/>
    <n v="-9999"/>
    <n v="-9999"/>
    <n v="-9999"/>
    <n v="-9999"/>
    <n v="-9999"/>
    <n v="-9999"/>
    <m/>
    <m/>
    <s v="Year when mine was commisioned was used as permit date"/>
    <m/>
    <m/>
    <m/>
    <m/>
  </r>
  <r>
    <n v="31629"/>
    <n v="-9999"/>
    <s v="MURO02"/>
    <x v="0"/>
    <s v="Southern and East Africa"/>
    <s v="Murowa"/>
    <s v="Murowa"/>
    <x v="0"/>
    <x v="19"/>
    <s v="Rio Tinto"/>
    <n v="1"/>
    <s v="Australia"/>
    <s v="Yes"/>
    <x v="0"/>
    <s v="Yes"/>
    <s v="Diamonds"/>
    <s v="Precious Stones"/>
    <s v="Single"/>
    <s v="Yes"/>
    <s v="Yes"/>
    <n v="3"/>
    <s v="Off"/>
    <s v="Construction"/>
    <s v="Infrastructure"/>
    <s v="No"/>
    <n v="2005"/>
    <n v="2004"/>
    <n v="1"/>
    <s v="No"/>
    <s v="No"/>
    <s v="No or unknown"/>
    <s v="Yes"/>
    <s v="RAP Plan Document"/>
    <s v="No"/>
    <s v="No or unknown"/>
    <s v="No"/>
    <n v="141"/>
    <n v="-9999"/>
    <n v="-9999"/>
    <n v="-9999"/>
    <n v="-9999"/>
    <n v="-9999"/>
    <n v="-9999"/>
    <m/>
    <m/>
    <m/>
    <m/>
    <m/>
    <m/>
    <m/>
  </r>
  <r>
    <n v="27944"/>
    <n v="2039"/>
    <s v="YANA01"/>
    <x v="2"/>
    <s v="South America"/>
    <s v="Yanacocha"/>
    <s v="Multiple"/>
    <x v="1"/>
    <x v="2"/>
    <s v="Newmont, BV"/>
    <n v="2"/>
    <s v="USA, Peru"/>
    <s v="Yes"/>
    <x v="0"/>
    <s v="No"/>
    <s v="Gold"/>
    <s v="Metal Ore Mining"/>
    <s v="Single"/>
    <s v="Yes"/>
    <s v="Yes"/>
    <n v="3"/>
    <s v="Off"/>
    <s v="Construction"/>
    <s v="-9999"/>
    <s v="-9999"/>
    <n v="1993"/>
    <n v="1993"/>
    <n v="0"/>
    <s v="Yes"/>
    <s v="Yes"/>
    <s v="IFC Safeguards"/>
    <s v="No"/>
    <s v="No or unknown"/>
    <s v="No"/>
    <s v="No or unknown"/>
    <s v="No"/>
    <n v="26"/>
    <n v="-9999"/>
    <n v="-9999"/>
    <n v="-9999"/>
    <n v="-9999"/>
    <n v="-9999"/>
    <n v="-9999"/>
    <s v="According to the IFC: S Langdon, (2000) ‘Peru’s Yanacocha gold Mine: The IFC’s Midas touch?’ Center for International Environmental law, http://www.ciel.org/Intl_Financial_Inst/ifccaseperu.html 2,500 affected people according to Rondas Campesinas Femeninas of Northern Peru,"/>
    <m/>
    <s v="Date when mine was launched was used as permit date"/>
    <s v="Med"/>
    <s v="Official Report; however, figures here are those claimed by the IFC - see reference 1 - Much higher numbers have been claimed by local advocates (esp. regarding economic displacement)"/>
    <s v="Public"/>
    <m/>
  </r>
  <r>
    <n v="27944"/>
    <n v="2039"/>
    <s v="YANA02"/>
    <x v="2"/>
    <s v="South America"/>
    <s v="Yanacocha"/>
    <s v="Multiple"/>
    <x v="1"/>
    <x v="2"/>
    <s v="Newmont, BV"/>
    <n v="2"/>
    <s v="USA, Peru"/>
    <s v="Yes"/>
    <x v="0"/>
    <s v="No"/>
    <s v="Gold"/>
    <s v="Metal Ore Mining"/>
    <s v="Single"/>
    <s v="Yes"/>
    <s v="Yes"/>
    <n v="3"/>
    <s v="Off"/>
    <s v="Operation"/>
    <s v="-9999"/>
    <s v="-9999"/>
    <n v="2000"/>
    <n v="1993"/>
    <n v="7"/>
    <s v="Yes"/>
    <s v="No"/>
    <s v="No or unknown"/>
    <s v="No"/>
    <s v="No or unknown"/>
    <s v="No"/>
    <s v="No or unknown"/>
    <s v="No"/>
    <n v="53"/>
    <n v="-9999"/>
    <n v="-9999"/>
    <n v="-9999"/>
    <n v="-9999"/>
    <n v="-9999"/>
    <n v="-9999"/>
    <m/>
    <m/>
    <m/>
    <m/>
    <s v="*"/>
    <s v="Public"/>
    <m/>
  </r>
  <r>
    <n v="30850"/>
    <n v="2029"/>
    <s v="AHAF01"/>
    <x v="0"/>
    <s v="Central and West Africa"/>
    <s v="Ahafo"/>
    <s v="South Project"/>
    <x v="0"/>
    <x v="0"/>
    <s v="Newmont"/>
    <n v="1"/>
    <s v="USA"/>
    <s v="Yes"/>
    <x v="0"/>
    <s v="No"/>
    <s v="Gold"/>
    <s v="Metal Ore Mining"/>
    <s v="Single"/>
    <s v="Yes"/>
    <s v="Yes"/>
    <n v="3"/>
    <s v="Off"/>
    <s v="Construction"/>
    <s v="-9999"/>
    <s v="Yes"/>
    <n v="2004"/>
    <n v="2001"/>
    <n v="3"/>
    <s v="Yes"/>
    <s v="No"/>
    <s v="No or unknown"/>
    <s v="Yes"/>
    <s v="RAP Plan Document"/>
    <s v="Yes"/>
    <s v="Public Plan Document"/>
    <s v="Yes"/>
    <n v="823"/>
    <n v="51000000"/>
    <n v="66810000"/>
    <n v="212"/>
    <n v="61968.408262454432"/>
    <n v="81178.614823815311"/>
    <n v="240566.03773584907"/>
    <s v="planningAlliance, (2005) Resettlement Action Plan [Rev. 1] Ahafo South Project, Newmont Ghana Gold Ltd, 4-34"/>
    <s v="planningAlliance, (2005) Resettlement Action Plan [Rev. 1] Ahafo South Project, Newmont Ghana Gold Ltd, s-23"/>
    <m/>
    <s v="High"/>
    <s v="RAP document"/>
    <s v="Public"/>
    <m/>
  </r>
  <r>
    <n v="30850"/>
    <n v="2029"/>
    <s v="AHAF02"/>
    <x v="0"/>
    <s v="Central and West Africa"/>
    <s v="Ahafo"/>
    <s v="Amoma Project"/>
    <x v="0"/>
    <x v="0"/>
    <s v="Newmont"/>
    <n v="1"/>
    <s v="USA"/>
    <s v="Yes"/>
    <x v="0"/>
    <s v="No"/>
    <s v="Gold"/>
    <s v="Metal Ore Mining"/>
    <s v="Single"/>
    <s v="Yes"/>
    <s v="Yes"/>
    <n v="3"/>
    <s v="Off"/>
    <s v="Operation"/>
    <s v="-9999"/>
    <s v="Yes"/>
    <n v="2008"/>
    <n v="2001"/>
    <n v="7"/>
    <s v="Yes"/>
    <s v="Yes"/>
    <s v="IFC Safeguards"/>
    <s v="Yes"/>
    <s v="RAP Plan Document"/>
    <s v="Yes"/>
    <s v="Public Plan Document"/>
    <s v="Yes"/>
    <n v="55"/>
    <n v="-9999"/>
    <n v="-9999"/>
    <n v="161"/>
    <n v="-9999"/>
    <n v="-9999"/>
    <n v="-9999"/>
    <s v="Intersocial Consulting, Ahafo South Expansion Resettlement &amp; Land Access Project, Newmont Ghana Ltd, 17"/>
    <s v="The 'land take' in this project represents land which was already aquired."/>
    <m/>
    <s v="High"/>
    <s v="RAP document"/>
    <s v="Public"/>
    <m/>
  </r>
  <r>
    <n v="30850"/>
    <n v="2029"/>
    <s v="AHAF03"/>
    <x v="0"/>
    <s v="Central and West Africa"/>
    <s v="Ahafo"/>
    <s v="Subika Mine Pit"/>
    <x v="0"/>
    <x v="0"/>
    <s v="Newmont"/>
    <n v="1"/>
    <s v="USA"/>
    <s v="Yes"/>
    <x v="0"/>
    <s v="No"/>
    <s v="Gold"/>
    <s v="Metal Ore Mining"/>
    <s v="Single"/>
    <s v="Yes"/>
    <s v="Yes"/>
    <n v="3"/>
    <s v="Off"/>
    <s v="Operation"/>
    <s v="Mine Pit"/>
    <s v="Yes"/>
    <n v="2009"/>
    <n v="2001"/>
    <n v="8"/>
    <s v="Yes"/>
    <s v="Yes"/>
    <s v="IFC Safeguards"/>
    <s v="Yes"/>
    <s v="RAP Plan Document"/>
    <s v="Yes"/>
    <s v="Public Plan Document"/>
    <s v="Yes"/>
    <n v="44"/>
    <n v="-9999"/>
    <n v="-9999"/>
    <n v="51"/>
    <n v="-9999"/>
    <n v="-9999"/>
    <n v="-9999"/>
    <m/>
    <s v="The 'land take' in this project represents land which was already aquired."/>
    <m/>
    <s v="High"/>
    <s v="RAP document"/>
    <s v="Public"/>
    <m/>
  </r>
  <r>
    <n v="30850"/>
    <n v="2029"/>
    <s v="AHAF04"/>
    <x v="0"/>
    <s v="Central and West Africa"/>
    <s v="Ahafo"/>
    <s v="Ahafo South Expansion Resettlement and Land Access Project"/>
    <x v="1"/>
    <x v="0"/>
    <s v="Newmont"/>
    <n v="1"/>
    <s v="USA"/>
    <s v="Yes"/>
    <x v="0"/>
    <s v="No"/>
    <s v="Gold"/>
    <s v="Metal Ore Mining"/>
    <s v="Single"/>
    <s v="Yes"/>
    <s v="Yes"/>
    <n v="3"/>
    <s v="Off"/>
    <s v="Operation"/>
    <s v="Multiple"/>
    <s v="Yes"/>
    <n v="2012"/>
    <n v="2001"/>
    <n v="11"/>
    <s v="Yes"/>
    <s v="Yes"/>
    <s v="IFC Safeguards"/>
    <s v="Yes"/>
    <s v="RAP Plan Document"/>
    <s v="Yes"/>
    <s v="Public Plan Document"/>
    <s v="Yes"/>
    <n v="47"/>
    <n v="5050000"/>
    <n v="5403500"/>
    <n v="782"/>
    <n v="107446.80851063828"/>
    <n v="114968.08510638298"/>
    <n v="6457.8005115089518"/>
    <s v="This includes the Subika Bypass Road Project and the Tailing Storage Facility Expansion; the resettlement cost includes the resettlement budget for both these projects combined."/>
    <s v="Intersocial Consulting, Ahafo South Expansion Resettlement &amp; Land Access Project, Newmont Ghana Ltd, 13"/>
    <s v="Intersocial Consulting, Ahafo South Expansion Resettlement &amp; Land Access Project, Newmont Ghana Ltd, 103"/>
    <s v="High"/>
    <s v="RAP document"/>
    <s v="Public"/>
    <m/>
  </r>
  <r>
    <n v="26183"/>
    <n v="2044"/>
    <s v="LIHI03"/>
    <x v="4"/>
    <s v="Melanesia"/>
    <s v="Lihir"/>
    <s v="Kapit (b)"/>
    <x v="0"/>
    <x v="5"/>
    <s v="Newcrest"/>
    <n v="1"/>
    <s v="Australia"/>
    <s v="No"/>
    <x v="1"/>
    <s v="No"/>
    <s v="Gold"/>
    <s v="Metal Ore Mining"/>
    <s v="Single"/>
    <s v="Yes"/>
    <s v="Yes"/>
    <n v="3"/>
    <s v="Off"/>
    <s v="Operation"/>
    <s v="Stockpile"/>
    <s v="No"/>
    <n v="2011"/>
    <n v="1995"/>
    <n v="16"/>
    <s v="No"/>
    <s v="No"/>
    <s v="No or unknown"/>
    <s v="No"/>
    <s v="No or unknown"/>
    <s v="No"/>
    <s v="No or unknown"/>
    <s v="No"/>
    <n v="120"/>
    <n v="14730000"/>
    <n v="16203000.000000002"/>
    <n v="-9999"/>
    <n v="122750"/>
    <n v="135025.00000000003"/>
    <n v="-9999"/>
    <s v="Lihir Gold Limited (2009) Sustainability Report 2009, http://www.newcrest.com.au/media/sustainability_reports/LGL%20Sustainability%20Reports/2009_LGL_SustainabilityReport.pdf"/>
    <m/>
    <m/>
    <s v="High"/>
    <s v="Source document is an official Sustainability Report"/>
    <s v="Public"/>
    <m/>
  </r>
  <r>
    <n v="32068"/>
    <n v="2019"/>
    <s v="BONI03"/>
    <x v="0"/>
    <s v="Central and West Africa"/>
    <s v="Bonikro"/>
    <s v="Konankro"/>
    <x v="0"/>
    <x v="16"/>
    <s v="Newcrest"/>
    <n v="1"/>
    <s v="Australia"/>
    <s v="No"/>
    <x v="1"/>
    <s v="No"/>
    <s v="Gold"/>
    <s v="Metal Ore Mining"/>
    <s v="Single"/>
    <s v="Yes"/>
    <s v="Yes"/>
    <n v="3"/>
    <s v="On"/>
    <s v="Operation"/>
    <s v="Noise Pollution"/>
    <s v="Yes"/>
    <n v="2016"/>
    <n v="2007"/>
    <n v="9"/>
    <s v="Yes"/>
    <s v="Yes"/>
    <s v="IFC Safeguards"/>
    <s v="Yes"/>
    <s v="RAP Plan Document"/>
    <s v="Yes"/>
    <s v="Public Plan Document"/>
    <s v="No"/>
    <n v="125"/>
    <n v="-9999"/>
    <n v="-9999"/>
    <n v="-9999"/>
    <n v="-9999"/>
    <n v="-9999"/>
    <n v="-9999"/>
    <m/>
    <m/>
    <m/>
    <m/>
    <m/>
    <m/>
    <m/>
  </r>
  <r>
    <n v="50093"/>
    <n v="-9999"/>
    <s v="NOCH01"/>
    <x v="6"/>
    <s v="Western Europe"/>
    <s v="Nochten II"/>
    <s v="Rohne"/>
    <x v="0"/>
    <x v="13"/>
    <s v="Vattenfall AB"/>
    <n v="1"/>
    <s v="Germany"/>
    <s v="No"/>
    <x v="1"/>
    <s v="Yes"/>
    <s v="Lignite"/>
    <s v="Coal Mining"/>
    <s v="Single"/>
    <s v="Yes"/>
    <s v="Yes"/>
    <n v="3"/>
    <s v="-9999"/>
    <s v="Operation"/>
    <s v="Multiple"/>
    <s v="No"/>
    <n v="2013"/>
    <n v="1966"/>
    <n v="47"/>
    <s v="-9999"/>
    <s v="-9999"/>
    <s v="No or unknown"/>
    <s v="-9999"/>
    <s v="No or unknown"/>
    <s v="No"/>
    <s v="No or unknown"/>
    <s v="No"/>
    <n v="-9999"/>
    <n v="-9999"/>
    <n v="-9999"/>
    <n v="-9999"/>
    <n v="-9999"/>
    <n v="-9999"/>
    <n v="-9999"/>
    <s v="Environmental Justice Atlas. 2016. Lignite mining Nochten II, Germany. https://ejatlas.org/_x000a_conflict/lignite-mining-nochten-ii-germany"/>
    <m/>
    <s v="Date when Nochten I was commissioned was used as permit date"/>
    <m/>
    <m/>
    <s v="Public"/>
    <m/>
  </r>
  <r>
    <n v="50093"/>
    <n v="-9999"/>
    <s v="NOCH02"/>
    <x v="6"/>
    <s v="Western Europe"/>
    <s v="Nochten II"/>
    <s v="Mulkwitz"/>
    <x v="0"/>
    <x v="13"/>
    <s v="Vattenfall AB"/>
    <n v="1"/>
    <s v="Germany"/>
    <s v="No"/>
    <x v="1"/>
    <s v="Yes"/>
    <s v="Lignite"/>
    <s v="Coal Mining"/>
    <s v="Single"/>
    <s v="Yes"/>
    <s v="Yes"/>
    <n v="3"/>
    <s v="-9999"/>
    <s v="Operation"/>
    <s v="Multiple"/>
    <s v="No"/>
    <n v="2013"/>
    <n v="1966"/>
    <n v="47"/>
    <s v="-9999"/>
    <s v="-9999"/>
    <s v="No or unknown"/>
    <s v="-9999"/>
    <s v="No or unknown"/>
    <s v="No"/>
    <s v="No or unknown"/>
    <s v="No"/>
    <n v="-9999"/>
    <n v="-9999"/>
    <n v="-9999"/>
    <n v="-9999"/>
    <n v="-9999"/>
    <n v="-9999"/>
    <n v="-9999"/>
    <s v="See Environmental Justice Atlas (2016)"/>
    <m/>
    <m/>
    <m/>
    <m/>
    <s v="Public"/>
    <m/>
  </r>
  <r>
    <n v="50093"/>
    <n v="-9999"/>
    <s v="NOCH03"/>
    <x v="6"/>
    <s v="Western Europe"/>
    <s v="Nochten II"/>
    <s v="Mühlrose"/>
    <x v="0"/>
    <x v="13"/>
    <s v="Vattenfall AB"/>
    <n v="1"/>
    <s v="Germany"/>
    <s v="No"/>
    <x v="1"/>
    <s v="Yes"/>
    <s v="Lignite"/>
    <s v="Coal Mining"/>
    <s v="Single"/>
    <s v="Yes"/>
    <s v="Yes"/>
    <n v="3"/>
    <s v="-9999"/>
    <s v="Operation"/>
    <s v="Multiple"/>
    <s v="No"/>
    <n v="2013"/>
    <n v="1966"/>
    <n v="47"/>
    <s v="-9999"/>
    <s v="-9999"/>
    <s v="No or unknown"/>
    <s v="-9999"/>
    <s v="No or unknown"/>
    <s v="No"/>
    <s v="No or unknown"/>
    <s v="No"/>
    <n v="-9999"/>
    <n v="-9999"/>
    <n v="-9999"/>
    <n v="-9999"/>
    <n v="-9999"/>
    <n v="-9999"/>
    <n v="-9999"/>
    <s v="See Environmental Justice Atlas (2016)"/>
    <m/>
    <m/>
    <m/>
    <m/>
    <s v="Public"/>
    <m/>
  </r>
  <r>
    <n v="50093"/>
    <n v="-9999"/>
    <s v="NOCH04"/>
    <x v="6"/>
    <s v="Western Europe"/>
    <s v="Nochten II"/>
    <s v="Schleife"/>
    <x v="0"/>
    <x v="13"/>
    <s v="Vattenfall AB"/>
    <n v="1"/>
    <s v="Germany"/>
    <s v="No"/>
    <x v="1"/>
    <s v="Yes"/>
    <s v="Lignite"/>
    <s v="Coal Mining"/>
    <s v="Single"/>
    <s v="Yes"/>
    <s v="Yes"/>
    <n v="3"/>
    <s v="-9999"/>
    <s v="Operation"/>
    <s v="Multiple"/>
    <s v="No"/>
    <n v="2013"/>
    <n v="1966"/>
    <n v="47"/>
    <s v="-9999"/>
    <s v="-9999"/>
    <s v="No or unknown"/>
    <s v="-9999"/>
    <s v="No or unknown"/>
    <s v="No"/>
    <s v="No or unknown"/>
    <s v="No"/>
    <n v="-9999"/>
    <n v="-9999"/>
    <n v="-9999"/>
    <n v="-9999"/>
    <n v="-9999"/>
    <n v="-9999"/>
    <n v="-9999"/>
    <s v="See Environmental Justice Atlas (2016)"/>
    <m/>
    <m/>
    <m/>
    <m/>
    <s v="Public"/>
    <m/>
  </r>
  <r>
    <n v="50093"/>
    <n v="-9999"/>
    <s v="NOCH05"/>
    <x v="6"/>
    <s v="Western Europe"/>
    <s v="Nochten II"/>
    <s v="Trebendorf"/>
    <x v="0"/>
    <x v="13"/>
    <s v="Vattenfall AB"/>
    <n v="1"/>
    <s v="Germany"/>
    <s v="No"/>
    <x v="1"/>
    <s v="Yes"/>
    <s v="Lignite"/>
    <s v="Coal Mining"/>
    <s v="Single"/>
    <s v="Yes"/>
    <s v="Yes"/>
    <n v="3"/>
    <s v="-9999"/>
    <s v="Operation"/>
    <s v="Multiple"/>
    <s v="No"/>
    <n v="2013"/>
    <n v="1966"/>
    <n v="47"/>
    <s v="-9999"/>
    <s v="-9999"/>
    <s v="No or unknown"/>
    <s v="-9999"/>
    <s v="No or unknown"/>
    <s v="No"/>
    <s v="No or unknown"/>
    <s v="No"/>
    <n v="-9999"/>
    <n v="-9999"/>
    <n v="-9999"/>
    <n v="-9999"/>
    <n v="-9999"/>
    <n v="-9999"/>
    <n v="-9999"/>
    <s v="See Environmental Justice Atlas (2016)"/>
    <m/>
    <m/>
    <m/>
    <m/>
    <s v="Public"/>
    <m/>
  </r>
  <r>
    <n v="53496"/>
    <n v="-9999"/>
    <s v="NUIP01"/>
    <x v="3"/>
    <s v="Mainland South East Asia"/>
    <s v="Nui Phao Mining Project"/>
    <s v="Multiple"/>
    <x v="1"/>
    <x v="4"/>
    <s v="Masan Resources"/>
    <n v="1"/>
    <s v="Vietnam"/>
    <s v="No"/>
    <x v="1"/>
    <s v="Yes"/>
    <s v="Gold"/>
    <s v="Metal Ore Mining"/>
    <s v="Single"/>
    <s v="Yes"/>
    <s v="Yes"/>
    <n v="3"/>
    <s v="Off"/>
    <s v="Pre-feasability"/>
    <s v="Mine Area Clearance"/>
    <s v="No"/>
    <n v="2005"/>
    <n v="2005"/>
    <n v="0"/>
    <s v="Yes"/>
    <s v="Yes"/>
    <s v="IFC Safeguards"/>
    <s v="Yes"/>
    <s v="RAP Plan Document"/>
    <s v="Yes"/>
    <s v="Public Plan Document"/>
    <s v="No"/>
    <n v="884"/>
    <n v="26700000"/>
    <n v="33465367"/>
    <n v="53"/>
    <n v="30203.619909502264"/>
    <n v="37856.75"/>
    <n v="503773.5849056603"/>
    <s v="Nui Phao Mining Joint Venture Company Ltd (2006) Nui Phao Mining Project: Resettlement Action Plan, Nuiphaovica, 200"/>
    <s v="Limited agricultural land to be acquired by the project - the only land to be acquired would be replacement residential land; there is mention (pg. 158, 159 of the RAP) of a possibility of acquiing a small amount of land for farming purposes, this was not including in the figures as it was not a certainty and did not reflect a general compensation methodology."/>
    <m/>
    <s v="High"/>
    <s v="RAP document"/>
    <s v="Public"/>
    <m/>
  </r>
  <r>
    <n v="32409"/>
    <n v="2021"/>
    <s v="NZEM01"/>
    <x v="0"/>
    <s v="Central and West Africa"/>
    <s v="Nzema"/>
    <s v="Multiple"/>
    <x v="1"/>
    <x v="0"/>
    <s v="Endeavour Mining"/>
    <n v="1"/>
    <s v="United Kingdom"/>
    <s v="No"/>
    <x v="1"/>
    <s v="Yes"/>
    <s v="Gold"/>
    <s v="Metal Ore Mining"/>
    <s v="Single"/>
    <s v="Yes"/>
    <s v="Yes"/>
    <n v="3"/>
    <s v="Off"/>
    <s v="Operation"/>
    <s v="-9999"/>
    <s v="Yes"/>
    <n v="2010"/>
    <n v="2003"/>
    <n v="7"/>
    <s v="No"/>
    <s v="No"/>
    <s v="No or unknown"/>
    <s v="No"/>
    <s v="No or unknown"/>
    <s v="No"/>
    <s v="No or unknown"/>
    <s v="No"/>
    <n v="440"/>
    <n v="-9999"/>
    <n v="-9999"/>
    <n v="250"/>
    <n v="-9999"/>
    <n v="-9999"/>
    <n v="-9999"/>
    <s v="The News source gave figures of individuals (2200), this has been divided by 5 to get this figure. Permit date has ben taken from http://www.mining-technology.com/projects/southern-ashanti/"/>
    <m/>
    <m/>
    <s v="Low"/>
    <s v="Newsource"/>
    <s v="Public"/>
    <m/>
  </r>
  <r>
    <n v="31528"/>
    <n v="2056"/>
    <s v="OYUT01"/>
    <x v="5"/>
    <s v="Chinese Asia"/>
    <s v="Oyu Tolgoi"/>
    <s v="Khanbogd Soum"/>
    <x v="0"/>
    <x v="20"/>
    <s v="Ivanhoe"/>
    <n v="1"/>
    <s v="Australia"/>
    <s v="No"/>
    <x v="1"/>
    <s v="Yes"/>
    <s v="Copper"/>
    <s v="Metal Ore Mining"/>
    <s v="Single"/>
    <s v="Yes"/>
    <s v="Yes"/>
    <n v="3"/>
    <s v="Off"/>
    <s v="Pre-feasability"/>
    <s v="Mine Area Clearance"/>
    <s v="No"/>
    <n v="2004"/>
    <n v="2003"/>
    <n v="1"/>
    <s v="Yes"/>
    <s v="Yes"/>
    <s v="IFC Safeguards"/>
    <s v="Yes"/>
    <s v="RAP Plan Document"/>
    <s v="Yes"/>
    <s v="Public Plan Document"/>
    <s v="Yes"/>
    <n v="11"/>
    <n v="200000"/>
    <n v="225999.99999999997"/>
    <n v="10500"/>
    <n v="18181.81818181818"/>
    <n v="20545.454545454544"/>
    <n v="19.047619047619047"/>
    <s v="Oyu Tolgoi, ‘Section D: Environmental and Social Construction Management Plans’ in Project Environmental and Social Impact Assessment, Chapter D15: Resettlement Action Plan and Development of Oyu Togloi Mine http://www.baeconomics.com.au/wp-content/upload and Oyu Tolgoi Technical Report http://www.turquoisehill.com/i/pdf/2016-10-tr-trq-r77gvc.pdf"/>
    <m/>
    <m/>
    <m/>
    <m/>
    <m/>
    <m/>
  </r>
  <r>
    <n v="31528"/>
    <n v="2056"/>
    <s v="OYUT02"/>
    <x v="5"/>
    <s v="Chinese Asia"/>
    <s v="Oyu Tolgoi"/>
    <s v="Khanbogd Soum"/>
    <x v="0"/>
    <x v="20"/>
    <s v="Ivanhoe, Rio Tinto"/>
    <n v="2"/>
    <s v="Australia"/>
    <s v="Yes"/>
    <x v="0"/>
    <s v="Yes"/>
    <s v="Copper"/>
    <s v="Metal Ore Mining"/>
    <s v="Single"/>
    <s v="No"/>
    <s v="Yes"/>
    <n v="2"/>
    <s v="Off"/>
    <s v="Construction"/>
    <s v="Infrastructure"/>
    <s v="No"/>
    <n v="2011"/>
    <n v="2003"/>
    <n v="8"/>
    <s v="Yes"/>
    <s v="Yes"/>
    <s v="IFC Safeguards"/>
    <s v="Yes"/>
    <s v="RAP Plan Document"/>
    <s v="Yes"/>
    <s v="Public Plan Document"/>
    <s v="No"/>
    <n v="89"/>
    <n v="-9999"/>
    <n v="-9999"/>
    <n v="10500"/>
    <n v="-9999"/>
    <n v="-9999"/>
    <n v="-9999"/>
    <s v="Oyu Tolgoi, ‘Section D: Environmental and Social Construction Management Plans’ in Project Environmental and Social Impact Assessment, Chapter D15: Resettlement Action Plan and Development of Oyu Togloi Mine http://www.baeconomics.com.au/wp-content/uploads/2011/03/OT-EIA-Book-for-Web-with-cover.pdf"/>
    <s v="89  families additional compensated in 2011 at a cost of US$1.4M: Oyu Tolgoi, ‘Section D: Environmental and Social Construction Management Plans’ in Project Environmental and Social Impact Assessment, Chapter D15: Resettlement Action Plan:"/>
    <s v="Oyu Tolgoi, ‘Section D: Environmental and Social Construction Management Plans’ in Project Environmental and Social Impact Assessment, Chapter D15: Resettlement Action Plan"/>
    <s v="High"/>
    <s v="RAP"/>
    <s v="Public"/>
    <m/>
  </r>
  <r>
    <n v="25715"/>
    <n v="2024"/>
    <s v="OKTE01"/>
    <x v="4"/>
    <s v="Melanesia"/>
    <s v="Ok Tedi"/>
    <s v="Multiple"/>
    <x v="1"/>
    <x v="5"/>
    <s v="Ok Tedi Mining Limited (OTML)"/>
    <n v="1"/>
    <s v="Australia"/>
    <s v="No"/>
    <x v="1"/>
    <s v="No"/>
    <s v="Copper, Gold"/>
    <s v="Metal Ore Mining"/>
    <s v="Multiple"/>
    <s v="Yes"/>
    <s v="Yes"/>
    <n v="3"/>
    <s v="Off"/>
    <s v="Operation"/>
    <s v="-9999"/>
    <s v="Yes"/>
    <n v="1990"/>
    <n v="1980"/>
    <n v="10"/>
    <s v="No"/>
    <s v="No"/>
    <s v="No or unknown"/>
    <s v="No"/>
    <s v="No or unknown"/>
    <s v="No"/>
    <s v="No or unknown"/>
    <s v="No"/>
    <n v="40"/>
    <n v="1000000"/>
    <n v="1910000"/>
    <n v="-9999"/>
    <n v="25000"/>
    <n v="47750"/>
    <n v="-9999"/>
    <s v="Filer, C (2000)‘Resettlement and Mining in Papua New Guinea’ in Resettlement Policy and Practice in Southeast Asia and the Pacific (Asian Development Bank, Manilla), 66 and History of OK TEDI http://www.oktedi.com/index.php/about-us/history"/>
    <s v="Cost converted from Kina at 1992 conversion rates"/>
    <m/>
    <m/>
    <s v="*"/>
    <s v="Public"/>
    <m/>
  </r>
  <r>
    <n v="-9999"/>
    <n v="-9999"/>
    <s v="PACH01"/>
    <x v="1"/>
    <s v="Southern Asia"/>
    <s v="Pachwara Coalmines Project"/>
    <s v="Sindehri"/>
    <x v="0"/>
    <x v="1"/>
    <s v="Punjab State Electricity Board"/>
    <n v="1"/>
    <s v="India"/>
    <s v="No"/>
    <x v="1"/>
    <s v="Yes"/>
    <s v="Coal"/>
    <s v="Coal Mining"/>
    <s v="Single"/>
    <s v="Yes"/>
    <s v="Yes"/>
    <n v="3"/>
    <s v="-9999"/>
    <s v="Operation"/>
    <s v="Multiple"/>
    <s v="-9999"/>
    <n v="2006"/>
    <n v="2002"/>
    <n v="4"/>
    <s v="-9999"/>
    <s v="-9999"/>
    <s v="No or unknown"/>
    <s v="Yes"/>
    <s v="RAP Plan Document"/>
    <s v="No"/>
    <s v="No or unknown"/>
    <s v="No"/>
    <n v="89.666666666666671"/>
    <n v="-9999"/>
    <n v="-9999"/>
    <n v="244.14"/>
    <n v="-9999"/>
    <n v="-9999"/>
    <n v="-9999"/>
    <s v="Collateral. 2015. A report of the Independent People’s Tribunal on the MoU signed between_x000a_Rajmahal Pahad Bachao Andolan and PANEM Coal Mines. http://static1.squarespace.com/static/559b6c31e4b02802c8b26ce9/t/55bc97dde4b0c4bdc34f9ae2/1438671153846/Coallateral+-+English.pdf_x000a_Joseph Marianus Kujur. The context of tribes in central India, in Somayaji, S. and Talwar, S. (eds.) “Development–induced Displacement, Rehabilitation and Resettlement in India: Current Issues and Challenges”, Taylor &amp; Francis, New Dehli."/>
    <s v="The total number of households displaced by the _x000a_project in the nine villages is 807 - see Collateral _x000a_report, page 12. Due to a lack of  precise data,  number of households was apportioned equally to the nine village.  _x000a_The sources of displacement were described as mining, overburden dump and others - see Collateral report page 13"/>
    <s v="Date when Punjab State Electricity Board was granted project was used as permit date"/>
    <m/>
    <m/>
    <m/>
    <m/>
  </r>
  <r>
    <n v="-9999"/>
    <n v="-9999"/>
    <s v="PACH02"/>
    <x v="1"/>
    <s v="Southern Asia"/>
    <s v="Pachwara Coalmines Project"/>
    <s v="Pachwara"/>
    <x v="0"/>
    <x v="1"/>
    <s v="Punjab State Power Corporation"/>
    <n v="1"/>
    <s v="India"/>
    <s v="No"/>
    <x v="1"/>
    <s v="Yes"/>
    <s v="Coal"/>
    <s v="Coal Mining"/>
    <s v="Single"/>
    <s v="No"/>
    <s v="Yes"/>
    <n v="2"/>
    <s v="-9999"/>
    <s v="Operation"/>
    <s v="Multiple"/>
    <s v="-9999"/>
    <n v="2006"/>
    <n v="2002"/>
    <n v="4"/>
    <s v="-9999"/>
    <s v="-9999"/>
    <s v="No or unknown"/>
    <s v="Yes"/>
    <s v="RAP Plan Document"/>
    <s v="No"/>
    <s v="No or unknown"/>
    <s v="No"/>
    <n v="89.666666666666671"/>
    <n v="-9999"/>
    <n v="-9999"/>
    <n v="12.17"/>
    <n v="-9999"/>
    <n v="-9999"/>
    <n v="-9999"/>
    <s v="See Collateral (2015) and Kujur"/>
    <s v="See ref above"/>
    <m/>
    <m/>
    <m/>
    <m/>
    <m/>
  </r>
  <r>
    <n v="-9999"/>
    <n v="-9999"/>
    <s v="PACH03"/>
    <x v="1"/>
    <s v="Southern Asia"/>
    <s v="Pachwara Coalmines Project"/>
    <s v="Amjhari"/>
    <x v="0"/>
    <x v="1"/>
    <s v="Punjab State Electricity Board"/>
    <n v="1"/>
    <s v="India"/>
    <s v="No"/>
    <x v="1"/>
    <s v="Yes"/>
    <s v="Coal"/>
    <s v="Coal Mining"/>
    <s v="Single"/>
    <s v="Yes"/>
    <s v="Yes"/>
    <n v="3"/>
    <s v="-9999"/>
    <s v="Operation"/>
    <s v="Multiple"/>
    <s v="-9999"/>
    <n v="2006"/>
    <n v="2002"/>
    <n v="4"/>
    <s v="-9999"/>
    <s v="-9999"/>
    <s v="No or unknown"/>
    <s v="Yes"/>
    <s v="RAP Plan Document"/>
    <s v="No"/>
    <s v="No or unknown"/>
    <s v="No"/>
    <n v="89.666666666666671"/>
    <n v="-9999"/>
    <n v="-9999"/>
    <n v="180.92"/>
    <n v="-9999"/>
    <n v="-9999"/>
    <n v="-9999"/>
    <s v="See Collateral (2015) and Kujur"/>
    <s v="See ref above"/>
    <m/>
    <m/>
    <m/>
    <m/>
    <m/>
  </r>
  <r>
    <n v="-9999"/>
    <n v="-9999"/>
    <s v="PACH04"/>
    <x v="1"/>
    <s v="Southern Asia"/>
    <s v="Pachwara Coalmines Project"/>
    <s v="Taljheri"/>
    <x v="0"/>
    <x v="1"/>
    <s v="Punjab State Power Corporation"/>
    <n v="1"/>
    <s v="India"/>
    <s v="No"/>
    <x v="1"/>
    <s v="Yes"/>
    <s v="Coal"/>
    <s v="Coal Mining"/>
    <s v="Single"/>
    <s v="Yes"/>
    <s v="Yes"/>
    <n v="3"/>
    <s v="-9999"/>
    <s v="Operation"/>
    <s v="Multiple"/>
    <s v="-9999"/>
    <n v="2006"/>
    <n v="2002"/>
    <n v="4"/>
    <s v="-9999"/>
    <s v="-9999"/>
    <s v="No or unknown"/>
    <s v="Yes"/>
    <s v="RAP Plan Document"/>
    <s v="No"/>
    <s v="No or unknown"/>
    <s v="No"/>
    <n v="89.666666666666671"/>
    <n v="-9999"/>
    <n v="-9999"/>
    <n v="589.97"/>
    <n v="-9999"/>
    <n v="-9999"/>
    <n v="-9999"/>
    <s v="See Collateral (2015) and Kujur"/>
    <s v="See ref above"/>
    <m/>
    <m/>
    <m/>
    <m/>
    <m/>
  </r>
  <r>
    <n v="-9999"/>
    <n v="-9999"/>
    <s v="PACH05"/>
    <x v="1"/>
    <s v="Southern Asia"/>
    <s v="Pachwara Coalmines Project"/>
    <s v="Kathaldih"/>
    <x v="0"/>
    <x v="1"/>
    <s v="Punjab State Power Corporation"/>
    <n v="1"/>
    <s v="India"/>
    <s v="No"/>
    <x v="1"/>
    <s v="Yes"/>
    <s v="Coal"/>
    <s v="Coal Mining"/>
    <s v="Single"/>
    <s v="Yes"/>
    <s v="Yes"/>
    <n v="3"/>
    <s v="-9999"/>
    <s v="Operation"/>
    <s v="Multiple"/>
    <s v="-9999"/>
    <n v="2006"/>
    <n v="2002"/>
    <n v="4"/>
    <s v="-9999"/>
    <s v="-9999"/>
    <s v="No or unknown"/>
    <s v="Yes"/>
    <s v="RAP Plan Document"/>
    <s v="No"/>
    <s v="No or unknown"/>
    <s v="No"/>
    <n v="89.666666666666671"/>
    <n v="-9999"/>
    <n v="-9999"/>
    <n v="402.72"/>
    <n v="-9999"/>
    <n v="-9999"/>
    <n v="-9999"/>
    <s v="See Collateral (2015) and Kujur"/>
    <s v="See ref above"/>
    <m/>
    <m/>
    <m/>
    <m/>
    <m/>
  </r>
  <r>
    <n v="-9999"/>
    <n v="-9999"/>
    <s v="PACH06"/>
    <x v="1"/>
    <s v="Southern Asia"/>
    <s v="Pachwara Coalmines Project"/>
    <s v="Bisunpur"/>
    <x v="0"/>
    <x v="1"/>
    <s v="Punjab State Power Corporation"/>
    <n v="1"/>
    <s v="India"/>
    <s v="No"/>
    <x v="1"/>
    <s v="Yes"/>
    <s v="Coal"/>
    <s v="Coal Mining"/>
    <s v="Single"/>
    <s v="Yes"/>
    <s v="Yes"/>
    <n v="3"/>
    <s v="-9999"/>
    <s v="Operation"/>
    <s v="Multiple"/>
    <s v="-9999"/>
    <n v="2006"/>
    <n v="2002"/>
    <n v="4"/>
    <s v="-9999"/>
    <s v="-9999"/>
    <s v="No or unknown"/>
    <s v="Yes"/>
    <s v="RAP Plan Document"/>
    <s v="No"/>
    <s v="No or unknown"/>
    <s v="No"/>
    <n v="89.666666666666671"/>
    <n v="-9999"/>
    <n v="-9999"/>
    <n v="22.18"/>
    <n v="-9999"/>
    <n v="-9999"/>
    <n v="-9999"/>
    <s v="See Collateral (2015) and Kujur"/>
    <s v="See ref above"/>
    <m/>
    <m/>
    <m/>
    <m/>
    <m/>
  </r>
  <r>
    <n v="-9999"/>
    <n v="-9999"/>
    <s v="PACH07"/>
    <x v="1"/>
    <s v="Southern Asia"/>
    <s v="Pachwara Coalmines Project"/>
    <s v="Chilgo"/>
    <x v="0"/>
    <x v="1"/>
    <s v="Punjab State Power Corporation"/>
    <n v="1"/>
    <s v="India"/>
    <s v="No"/>
    <x v="1"/>
    <s v="Yes"/>
    <s v="Coal"/>
    <s v="Coal Mining"/>
    <s v="Single"/>
    <s v="Yes"/>
    <s v="Yes"/>
    <n v="3"/>
    <s v="-9999"/>
    <s v="Operation"/>
    <s v="Multiple"/>
    <s v="-9999"/>
    <n v="2006"/>
    <n v="2002"/>
    <n v="4"/>
    <s v="-9999"/>
    <s v="-9999"/>
    <s v="No or unknown"/>
    <s v="Yes"/>
    <s v="RAP Plan Document"/>
    <s v="No"/>
    <s v="No or unknown"/>
    <s v="No"/>
    <n v="89.666666666666671"/>
    <n v="-9999"/>
    <n v="-9999"/>
    <n v="167.47"/>
    <n v="-9999"/>
    <n v="-9999"/>
    <n v="-9999"/>
    <s v="See Collateral (2015) and Kujur"/>
    <s v="See ref above"/>
    <m/>
    <m/>
    <m/>
    <m/>
    <m/>
  </r>
  <r>
    <n v="-9999"/>
    <n v="-9999"/>
    <s v="PACH08"/>
    <x v="1"/>
    <s v="Southern Asia"/>
    <s v="Pachwara Coalmines Project"/>
    <s v="Dangapara"/>
    <x v="0"/>
    <x v="1"/>
    <s v="Punjab State Power Corporation"/>
    <n v="1"/>
    <s v="India"/>
    <s v="No"/>
    <x v="1"/>
    <s v="Yes"/>
    <s v="Coal"/>
    <s v="Coal Mining"/>
    <s v="Single"/>
    <s v="Yes"/>
    <s v="Yes"/>
    <n v="3"/>
    <s v="-9999"/>
    <s v="Operation"/>
    <s v="Multiple"/>
    <s v="-9999"/>
    <n v="2006"/>
    <n v="2002"/>
    <n v="4"/>
    <s v="-9999"/>
    <s v="-9999"/>
    <s v="No or unknown"/>
    <s v="Yes"/>
    <s v="RAP Plan Document"/>
    <s v="No"/>
    <s v="No or unknown"/>
    <s v="No"/>
    <n v="89.666666666666671"/>
    <n v="-9999"/>
    <n v="-9999"/>
    <n v="51.32"/>
    <n v="-9999"/>
    <n v="-9999"/>
    <n v="-9999"/>
    <s v="See Collateral (2015) and Kujur"/>
    <s v="See ref above"/>
    <m/>
    <m/>
    <m/>
    <m/>
    <m/>
  </r>
  <r>
    <n v="-9999"/>
    <n v="-9999"/>
    <s v="PACH09"/>
    <x v="1"/>
    <s v="Southern Asia"/>
    <s v="Pachwara Coalmines Project"/>
    <s v="Alubera"/>
    <x v="0"/>
    <x v="1"/>
    <s v="Punjab State Power Corporation"/>
    <n v="1"/>
    <s v="India"/>
    <s v="No"/>
    <x v="1"/>
    <s v="Yes"/>
    <s v="Coal"/>
    <s v="Coal Mining"/>
    <s v="Single"/>
    <s v="Yes"/>
    <s v="Yes"/>
    <n v="3"/>
    <s v="-9999"/>
    <s v="Operation"/>
    <s v="Multiple"/>
    <s v="-9999"/>
    <n v="2006"/>
    <n v="2002"/>
    <n v="4"/>
    <s v="-9999"/>
    <s v="-9999"/>
    <s v="No or unknown"/>
    <s v="Yes"/>
    <s v="RAP Plan Document"/>
    <s v="No"/>
    <s v="No or unknown"/>
    <s v="No"/>
    <n v="89.666666666666671"/>
    <n v="-9999"/>
    <n v="-9999"/>
    <n v="1228.29"/>
    <n v="-9999"/>
    <n v="-9999"/>
    <n v="-9999"/>
    <s v="See Collateral (2015) and Kujur"/>
    <s v="See ref above"/>
    <m/>
    <m/>
    <m/>
    <m/>
    <m/>
  </r>
  <r>
    <n v="61057"/>
    <n v="-9999"/>
    <s v="PANC01"/>
    <x v="1"/>
    <s v="Southern Asia"/>
    <s v="Panchpatmali mine"/>
    <s v="Amalabadi"/>
    <x v="0"/>
    <x v="1"/>
    <s v="National Aluminium Company Limited"/>
    <n v="1"/>
    <s v="India"/>
    <s v="No"/>
    <x v="1"/>
    <s v="Yes"/>
    <s v="Bauxite"/>
    <s v="Metal Ore Mining"/>
    <s v="Single"/>
    <s v="Yes"/>
    <s v="Yes"/>
    <n v="3"/>
    <s v="-9999"/>
    <s v="Construction"/>
    <s v="Multiple"/>
    <s v="-9999"/>
    <n v="1981"/>
    <n v="1981"/>
    <n v="0"/>
    <s v="No"/>
    <s v="No"/>
    <s v="No or unknown"/>
    <s v="No"/>
    <s v="No or unknown"/>
    <s v="No"/>
    <s v="No or unknown"/>
    <s v="No"/>
    <n v="24.26"/>
    <n v="32607.23255769231"/>
    <n v="91300.251161538457"/>
    <n v="109.02153846153846"/>
    <n v="1344.0738894349699"/>
    <n v="3763.406890417908"/>
    <n v="299.08982222990522"/>
    <s v="William Stanley. 1996. Machkund, Upper Kolab and NALCO Projects in Koraput District, Orissa.  Economic and Political Weekly, Vol. 31, No. 24. http://www.jstor.org/stable/4404278?seq=1#page_scan_tab_contents_x000a_Seema Mundoli. 2011. Impacts of Government Policies on Sustenance of Tribal People in the Eastern Ghats. Dhaatri Resource Centre for Women and Children &amp; Samata. http://apenvis.nic.in/All%20PDF%20Files/COMMON/Impacts%20of%20Government%20Policies%20on%20Sustenance%20of%20Tribal%20people.pdf"/>
    <s v="Of   the   land   acquired   2,805.49   ha  (6,932.51   acres)   or   40.94   percent   was government  land  and  2,834.56  ha  (7,004.35acres)    or  41.36  percent  was  agricultural land.  The  villagers  depended  on  this  land during their lean months living off the fruit, seeds,  leaves  and  flowers  and  were  used  by 70 villages     to     meet     their     sanitary requirements. A total amount of  Rs. 1,48,73,474.52 was paid as compensation (Stanley, 1996 page 1534). A total of 26 villages were displaced but names of only 7 are available. A total of 631 families were displaced (Mundoli, 2011, page 59). Therefore, the land take, hh and compensation were divided by 26 and apportioned equally to the 7 villages"/>
    <s v="Year when NALCO was incorporated was used as permit date"/>
    <m/>
    <m/>
    <m/>
    <m/>
  </r>
  <r>
    <n v="61057"/>
    <n v="-9999"/>
    <s v="PANC02"/>
    <x v="1"/>
    <s v="Southern Asia"/>
    <s v="Panchpatmali mine"/>
    <s v="Champapadar"/>
    <x v="0"/>
    <x v="1"/>
    <s v="National Aluminium Company Limited"/>
    <n v="1"/>
    <s v="India"/>
    <s v="No"/>
    <x v="1"/>
    <s v="Yes"/>
    <s v="Bauxite"/>
    <s v="Metal Ore Mining"/>
    <s v="Single"/>
    <s v="Yes"/>
    <s v="Yes"/>
    <n v="3"/>
    <s v="-9999"/>
    <s v="Construction"/>
    <s v="Multiple"/>
    <s v="-9999"/>
    <n v="1981"/>
    <n v="1981"/>
    <n v="0"/>
    <s v="No"/>
    <s v="No"/>
    <s v="No or unknown"/>
    <s v="No"/>
    <s v="No or unknown"/>
    <s v="No"/>
    <s v="No or unknown"/>
    <s v="No"/>
    <n v="24.26"/>
    <n v="32607.23255769231"/>
    <n v="91300.251161538457"/>
    <n v="109.02153846153846"/>
    <n v="1344.0738894349674"/>
    <n v="3763.406890417908"/>
    <n v="299.08982222990522"/>
    <s v="See Stanley (1996)"/>
    <s v="See ref above"/>
    <m/>
    <m/>
    <m/>
    <m/>
    <m/>
  </r>
  <r>
    <n v="61057"/>
    <n v="-9999"/>
    <s v="PANC03"/>
    <x v="1"/>
    <s v="Southern Asia"/>
    <s v="Panchpatmali mine"/>
    <s v="Damanjodi"/>
    <x v="0"/>
    <x v="1"/>
    <s v="National Aluminium Company Limited"/>
    <n v="1"/>
    <s v="India"/>
    <s v="No"/>
    <x v="1"/>
    <s v="Yes"/>
    <s v="Bauxite"/>
    <s v="Metal Ore Mining"/>
    <s v="Single"/>
    <s v="Yes"/>
    <s v="Yes"/>
    <n v="3"/>
    <s v="-9999"/>
    <s v="Construction"/>
    <s v="Multiple"/>
    <s v="-9999"/>
    <n v="1981"/>
    <n v="1981"/>
    <n v="0"/>
    <s v="No"/>
    <s v="No"/>
    <s v="No or unknown"/>
    <s v="No"/>
    <s v="No or unknown"/>
    <s v="No"/>
    <s v="No or unknown"/>
    <s v="No"/>
    <n v="24.26"/>
    <n v="32607.23255769231"/>
    <n v="91300.251161538457"/>
    <n v="109.02153846153846"/>
    <n v="1344.0738894349674"/>
    <n v="3763.406890417908"/>
    <n v="299.08982222990522"/>
    <s v="See Stanley (1996)"/>
    <s v="See ref above"/>
    <m/>
    <m/>
    <m/>
    <m/>
    <m/>
  </r>
  <r>
    <n v="61057"/>
    <n v="-9999"/>
    <s v="PANC04"/>
    <x v="1"/>
    <s v="Southern Asia"/>
    <s v="Panchpatmali mine"/>
    <s v="Goudaguda"/>
    <x v="0"/>
    <x v="1"/>
    <s v="National Aluminium Company Limited"/>
    <n v="1"/>
    <s v="India"/>
    <s v="No"/>
    <x v="1"/>
    <s v="Yes"/>
    <s v="Bauxite"/>
    <s v="Metal Ore Mining"/>
    <s v="Single"/>
    <s v="Yes"/>
    <s v="Yes"/>
    <n v="3"/>
    <s v="-9999"/>
    <s v="Construction"/>
    <s v="Multiple"/>
    <s v="-9999"/>
    <n v="1981"/>
    <n v="1981"/>
    <n v="0"/>
    <s v="No"/>
    <s v="No"/>
    <s v="No or unknown"/>
    <s v="No"/>
    <s v="No or unknown"/>
    <s v="No"/>
    <s v="No or unknown"/>
    <s v="No"/>
    <n v="24"/>
    <n v="32607.23255769231"/>
    <n v="91300.251161538457"/>
    <n v="109.02153846153846"/>
    <n v="1358.6346899038499"/>
    <n v="3804.1771317307689"/>
    <n v="299.08982222990522"/>
    <s v="See Stanley (1996)"/>
    <s v="See ref above"/>
    <m/>
    <m/>
    <m/>
    <m/>
    <m/>
  </r>
  <r>
    <n v="61057"/>
    <n v="-9999"/>
    <s v="PANC05"/>
    <x v="1"/>
    <s v="Southern Asia"/>
    <s v="Panchpatmali mine"/>
    <s v="Janiguda"/>
    <x v="0"/>
    <x v="1"/>
    <s v="National Aluminium Company Limited"/>
    <n v="1"/>
    <s v="India"/>
    <s v="No"/>
    <x v="1"/>
    <s v="Yes"/>
    <s v="Bauxite"/>
    <s v="Metal Ore Mining"/>
    <s v="Single"/>
    <s v="Yes"/>
    <s v="Yes"/>
    <n v="3"/>
    <s v="-9999"/>
    <s v="Construction"/>
    <s v="Multiple"/>
    <s v="-9999"/>
    <n v="1981"/>
    <n v="1981"/>
    <n v="0"/>
    <s v="No"/>
    <s v="No"/>
    <s v="No or unknown"/>
    <s v="No"/>
    <s v="No or unknown"/>
    <s v="No"/>
    <s v="No or unknown"/>
    <s v="No"/>
    <n v="24"/>
    <n v="32607.23255769231"/>
    <n v="91300.251161538457"/>
    <n v="109.02153846153846"/>
    <n v="1358.6346899038465"/>
    <n v="3804.1771317307689"/>
    <n v="299.08982222990522"/>
    <s v="See Stanley (1996)"/>
    <s v="See ref above"/>
    <m/>
    <m/>
    <m/>
    <m/>
    <m/>
  </r>
  <r>
    <n v="61057"/>
    <n v="-9999"/>
    <s v="PANC06"/>
    <x v="1"/>
    <s v="Southern Asia"/>
    <s v="Panchpatmali mine"/>
    <s v="Marichimala"/>
    <x v="0"/>
    <x v="1"/>
    <s v="National Aluminium Company Limited"/>
    <n v="1"/>
    <s v="India"/>
    <s v="No"/>
    <x v="1"/>
    <s v="Yes"/>
    <s v="Bauxite"/>
    <s v="Metal Ore Mining"/>
    <s v="Single"/>
    <s v="Yes"/>
    <s v="Yes"/>
    <n v="3"/>
    <s v="-9999"/>
    <s v="Construction"/>
    <s v="Multiple"/>
    <s v="-9999"/>
    <n v="1981"/>
    <n v="1981"/>
    <n v="0"/>
    <s v="No"/>
    <s v="No"/>
    <s v="No or unknown"/>
    <s v="No"/>
    <s v="No or unknown"/>
    <s v="No"/>
    <s v="No or unknown"/>
    <s v="No"/>
    <n v="24"/>
    <n v="32607.23255769231"/>
    <n v="91300.251161538457"/>
    <n v="109.02153846153846"/>
    <n v="1358.6346899038465"/>
    <n v="3804.1771317307689"/>
    <n v="299.08982222990522"/>
    <s v="See Stanley (1996)"/>
    <s v="See ref above"/>
    <m/>
    <m/>
    <m/>
    <m/>
    <m/>
  </r>
  <r>
    <n v="61057"/>
    <n v="-9999"/>
    <s v="PANC07"/>
    <x v="1"/>
    <s v="Southern Asia"/>
    <s v="Panchpatmali mine"/>
    <s v="Putsil"/>
    <x v="0"/>
    <x v="1"/>
    <s v="National Aluminium Company Limited"/>
    <n v="1"/>
    <s v="India"/>
    <s v="No"/>
    <x v="1"/>
    <s v="Yes"/>
    <s v="Bauxite"/>
    <s v="Metal Ore Mining"/>
    <s v="Single"/>
    <s v="Yes"/>
    <s v="Yes"/>
    <n v="3"/>
    <s v="-9999"/>
    <s v="Construction"/>
    <s v="Multiple"/>
    <s v="-9999"/>
    <n v="1981"/>
    <n v="1981"/>
    <n v="0"/>
    <s v="No"/>
    <s v="No"/>
    <s v="No or unknown"/>
    <s v="No"/>
    <s v="No or unknown"/>
    <s v="No"/>
    <s v="No or unknown"/>
    <s v="No"/>
    <n v="24"/>
    <n v="32607.23255769231"/>
    <n v="91300.251161538457"/>
    <n v="109.02153846153846"/>
    <n v="1358.6346899038465"/>
    <n v="3804.1771317307689"/>
    <n v="299.08982222990522"/>
    <s v="See Stanley (1996)"/>
    <s v="See ref above"/>
    <m/>
    <m/>
    <m/>
    <m/>
    <m/>
  </r>
  <r>
    <n v="49544"/>
    <n v="-9999"/>
    <s v="PHUL01"/>
    <x v="1"/>
    <s v="Southern Asia"/>
    <s v="Phulbari Coal Project"/>
    <s v="Multiple"/>
    <x v="1"/>
    <x v="21"/>
    <s v="Asia Energy Pty Ltd"/>
    <n v="1"/>
    <s v="Bamgladesh"/>
    <s v="No"/>
    <x v="1"/>
    <s v="No"/>
    <s v="Coal"/>
    <s v="Coal Mining"/>
    <s v="Single"/>
    <s v="Yes"/>
    <s v="Yes"/>
    <n v="3"/>
    <s v="Off"/>
    <s v="Construction"/>
    <s v="-9999"/>
    <s v="-9999"/>
    <n v="2008"/>
    <n v="2004"/>
    <n v="4"/>
    <s v="Yes"/>
    <s v="No"/>
    <s v="No or unknown"/>
    <s v="Yes"/>
    <s v="RAP Plan Document"/>
    <s v="Yes"/>
    <s v="Public Plan Document"/>
    <s v="No"/>
    <n v="9760"/>
    <n v="356400000"/>
    <n v="405204434"/>
    <n v="662"/>
    <n v="36516.393442622953"/>
    <n v="41516.847745901636"/>
    <n v="538368.580060423"/>
    <s v="Asian Development Bank, Resettlement Plan For Coal Mine Area of Phulbari Coal Project, 16"/>
    <s v="No cultivation land to be acquired by the project - the only land to be acquired would be replacement residential land."/>
    <m/>
    <s v="High"/>
    <s v="RAP document. Mine on Hold"/>
    <s v="Public"/>
    <m/>
  </r>
  <r>
    <n v="38716"/>
    <n v="2028"/>
    <s v="PROD01"/>
    <x v="2"/>
    <s v="South America"/>
    <s v="Prodeco"/>
    <s v="Boqueron"/>
    <x v="0"/>
    <x v="6"/>
    <s v="Glencore, Drummond, Murray Energy"/>
    <n v="3"/>
    <s v="Switzerland"/>
    <s v="Yes"/>
    <x v="0"/>
    <s v="No"/>
    <s v="Coal"/>
    <s v="Coal Mining"/>
    <s v="Single"/>
    <s v="Yes"/>
    <s v="Yes"/>
    <n v="3"/>
    <s v="Off"/>
    <s v="Operation"/>
    <s v="Dust"/>
    <s v="No"/>
    <n v="2010"/>
    <n v="1989"/>
    <n v="21"/>
    <s v="Yes"/>
    <s v="Yes"/>
    <s v="IFC Safeguards"/>
    <s v="Yes"/>
    <s v="RAP Plan Document"/>
    <s v="No"/>
    <s v="No or unknown"/>
    <s v="No"/>
    <n v="268"/>
    <n v="60000000"/>
    <n v="67200000"/>
    <n v="-9999"/>
    <n v="223880.59701492536"/>
    <n v="250746.26865671642"/>
    <n v="-9999"/>
    <m/>
    <m/>
    <m/>
    <m/>
    <s v="*"/>
    <s v="Public"/>
    <m/>
  </r>
  <r>
    <n v="38716"/>
    <n v="2028"/>
    <s v="PROD02"/>
    <x v="2"/>
    <s v="South America"/>
    <s v="Prodeco"/>
    <s v="El Hatillo"/>
    <x v="0"/>
    <x v="6"/>
    <s v="Glencore, Drummond, Murray Energy"/>
    <n v="3"/>
    <s v="Switzerland"/>
    <s v="Yes"/>
    <x v="0"/>
    <s v="No"/>
    <s v="Coal"/>
    <s v="Coal Mining"/>
    <s v="Single"/>
    <s v="Yes"/>
    <s v="Yes"/>
    <n v="3"/>
    <s v="Off"/>
    <s v="Operation"/>
    <s v="Dust"/>
    <s v="No"/>
    <n v="2015"/>
    <n v="1989"/>
    <n v="26"/>
    <s v="Yes"/>
    <s v="Yes"/>
    <s v="IFC Safeguards"/>
    <s v="Yes"/>
    <s v="RAP Plan Document"/>
    <s v="No"/>
    <s v="No or unknown"/>
    <s v="No"/>
    <n v="190"/>
    <n v="40000000"/>
    <n v="41200000"/>
    <n v="-9999"/>
    <n v="210526.31578947368"/>
    <n v="216842.10526315789"/>
    <n v="-9999"/>
    <m/>
    <m/>
    <m/>
    <m/>
    <m/>
    <m/>
    <m/>
  </r>
  <r>
    <n v="38716"/>
    <n v="2028"/>
    <s v="PROD03"/>
    <x v="2"/>
    <s v="South America"/>
    <s v="Prodeco"/>
    <s v="Plan Bonito"/>
    <x v="0"/>
    <x v="6"/>
    <s v="Glencore, Drummond, Murray Energy"/>
    <n v="3"/>
    <s v="Switzerland"/>
    <s v="Yes"/>
    <x v="0"/>
    <s v="No"/>
    <s v="Coal"/>
    <s v="Coal Mining"/>
    <s v="Single"/>
    <s v="Yes"/>
    <s v="Yes"/>
    <n v="3"/>
    <s v="Off"/>
    <s v="Operation"/>
    <s v="Dust"/>
    <s v="No"/>
    <n v="2015"/>
    <n v="1989"/>
    <n v="26"/>
    <s v="Yes"/>
    <s v="Yes"/>
    <s v="IFC Safeguards"/>
    <s v="Yes"/>
    <s v="RAP Plan Document"/>
    <s v="No"/>
    <s v="No or unknown"/>
    <s v="No"/>
    <n v="98"/>
    <n v="19000000"/>
    <n v="19570000"/>
    <n v="-9999"/>
    <n v="193877.55102040817"/>
    <n v="199693.87755102041"/>
    <n v="-9999"/>
    <m/>
    <m/>
    <m/>
    <m/>
    <m/>
    <m/>
    <m/>
  </r>
  <r>
    <n v="27805"/>
    <n v="2052"/>
    <s v="QUEL01"/>
    <x v="2"/>
    <s v="South America"/>
    <s v="Quellaveco"/>
    <s v="Vizcachas"/>
    <x v="0"/>
    <x v="2"/>
    <s v="Anglo American"/>
    <n v="1"/>
    <s v="United Kingdom"/>
    <s v="Yes"/>
    <x v="0"/>
    <s v="No"/>
    <s v="Copper"/>
    <s v="Metal Ore Mining"/>
    <s v="Single"/>
    <s v="Yes"/>
    <s v="Yes"/>
    <n v="3"/>
    <s v="Off"/>
    <s v="Construction"/>
    <s v="Water Storage"/>
    <s v="No"/>
    <n v="2012"/>
    <n v="2012"/>
    <n v="0"/>
    <s v="Yes"/>
    <s v="Yes"/>
    <s v="IFC Safeguards"/>
    <s v="Yes"/>
    <s v="RAP Plan Document"/>
    <s v="No"/>
    <s v="No or unknown"/>
    <s v="No"/>
    <n v="5"/>
    <n v="-9999"/>
    <n v="-9999"/>
    <n v="-9999"/>
    <n v="-9999"/>
    <n v="-9999"/>
    <n v="-9999"/>
    <s v="Brooks, L (2015) Occassional Paper"/>
    <s v="Pe"/>
    <s v="permt date is when  Empresa Minera de Mantos Blancos SA won tender of Quellaveco"/>
    <s v="High"/>
    <s v="*"/>
    <s v="Public"/>
    <m/>
  </r>
  <r>
    <n v="50685"/>
    <n v="-9999"/>
    <s v="KOLU01"/>
    <x v="7"/>
    <s v="South Eastern Europe"/>
    <s v="Kolubara Lignite _x000a_Basin"/>
    <s v="Vreoci"/>
    <x v="0"/>
    <x v="22"/>
    <s v="RB Kolubara"/>
    <n v="1"/>
    <s v="Serba"/>
    <s v="No"/>
    <x v="1"/>
    <s v="Yes"/>
    <s v="Lignite"/>
    <s v="Coal Mining"/>
    <s v="Single"/>
    <s v="Yes"/>
    <s v="Yes"/>
    <n v="3"/>
    <s v="-9999"/>
    <s v="Operation"/>
    <s v="Multiple"/>
    <s v="No"/>
    <n v="1999"/>
    <n v="1952"/>
    <n v="47"/>
    <s v="No"/>
    <s v="No"/>
    <s v="No or unknown"/>
    <s v="Yes"/>
    <s v="RAP Plan Document"/>
    <s v="No"/>
    <s v="No or unknown"/>
    <s v="No"/>
    <n v="1030"/>
    <n v="-9999"/>
    <n v="-9999"/>
    <n v="1016"/>
    <n v="-9999"/>
    <n v="-9999"/>
    <n v="-9999"/>
    <s v="Zekovic Slavka and Miodrag Vujosevic. 2009. Impact of Risk and Uncertainty on Sustainable Development of Kolubara Lignite Basin. Proceedings of the 4th IASME/ WSEAS International _x000a_Conference on Energy &amp; Environment. http://www.wseas.us/e-library/conferences/2009/cambridge/EE/EE54.pdf ; Environmental Justice Atlas. 2016. Relocation of the Vreoci village, Kolubara coal basin, Serbia. https://ejatlas.org/conflict/relocation-of-the-vreoci-village-kolubara-coal-basin"/>
    <s v="The resettlment action plan by the Serbian government is called called &quot;Blue Book” and published in 2007. A google searchdid not produce a _x000a_copy of the document"/>
    <s v="Date when first coal field was opened is used as permit date"/>
    <m/>
    <s v="Property now known as EPS Mines"/>
    <s v="Public"/>
    <m/>
  </r>
  <r>
    <n v="50685"/>
    <n v="-9999"/>
    <s v="KOLU02"/>
    <x v="7"/>
    <s v="South Eastern Europe"/>
    <s v="Kolubara Lignite _x000a_Basin"/>
    <s v="Zeoke"/>
    <x v="0"/>
    <x v="22"/>
    <s v="RB Kolubara"/>
    <n v="1"/>
    <s v="Serba"/>
    <s v="No"/>
    <x v="1"/>
    <s v="Yes"/>
    <s v="Lignite"/>
    <s v="Coal Mining"/>
    <s v="Single"/>
    <s v="Yes"/>
    <s v="Yes"/>
    <n v="3"/>
    <s v="-9999"/>
    <s v="Operation"/>
    <s v="Multiple"/>
    <s v="No"/>
    <n v="1999"/>
    <n v="1952"/>
    <n v="47"/>
    <s v="No"/>
    <s v="No"/>
    <s v="No or unknown"/>
    <s v="Yes"/>
    <s v="RAP Plan Document"/>
    <s v="No"/>
    <s v="No or unknown"/>
    <s v="No"/>
    <n v="276"/>
    <n v="-9999"/>
    <n v="-9999"/>
    <n v="-9999"/>
    <n v="-9999"/>
    <n v="-9999"/>
    <n v="-9999"/>
    <s v="See Slavka and Vujosavic (2009)"/>
    <m/>
    <m/>
    <m/>
    <m/>
    <s v="Public"/>
    <m/>
  </r>
  <r>
    <n v="50685"/>
    <n v="-9999"/>
    <s v="KOLU03"/>
    <x v="7"/>
    <s v="South Eastern Europe"/>
    <s v="Kolubara Lignite _x000a_Basin"/>
    <s v="Little Borak"/>
    <x v="0"/>
    <x v="22"/>
    <s v="RB Kolubara"/>
    <n v="1"/>
    <s v="Serba"/>
    <s v="No"/>
    <x v="1"/>
    <s v="Yes"/>
    <s v="Lignite"/>
    <s v="Coal Mining"/>
    <s v="Single"/>
    <s v="Yes"/>
    <s v="Yes"/>
    <n v="3"/>
    <s v="-9999"/>
    <s v="Operation"/>
    <s v="Multiple"/>
    <s v="No"/>
    <n v="1999"/>
    <n v="1952"/>
    <n v="47"/>
    <s v="No"/>
    <s v="No"/>
    <s v="No or unknown"/>
    <s v="Yes"/>
    <s v="RAP Plan Document"/>
    <s v="No"/>
    <s v="No or unknown"/>
    <s v="No"/>
    <n v="115"/>
    <n v="-9999"/>
    <n v="-9999"/>
    <n v="-9999"/>
    <n v="-9999"/>
    <n v="-9999"/>
    <n v="-9999"/>
    <s v="See Slavka and Vujosavic (2009)"/>
    <m/>
    <m/>
    <m/>
    <m/>
    <s v="Public"/>
    <m/>
  </r>
  <r>
    <n v="50685"/>
    <n v="-9999"/>
    <s v="KOLU04"/>
    <x v="7"/>
    <s v="South Eastern Europe"/>
    <s v="Kolubara Lignite _x000a_Basin"/>
    <s v="Radljevo"/>
    <x v="0"/>
    <x v="22"/>
    <s v="RB Kolubara"/>
    <n v="1"/>
    <s v="Serba"/>
    <s v="No"/>
    <x v="1"/>
    <s v="Yes"/>
    <s v="Lignite"/>
    <s v="Coal Mining"/>
    <s v="Single"/>
    <s v="Yes"/>
    <s v="Yes"/>
    <n v="3"/>
    <s v="-9999"/>
    <s v="Operation"/>
    <s v="Multiple"/>
    <s v="No"/>
    <n v="1999"/>
    <n v="1952"/>
    <n v="47"/>
    <s v="No"/>
    <s v="No"/>
    <s v="No or unknown"/>
    <s v="Yes"/>
    <s v="RAP Plan Document"/>
    <s v="No"/>
    <s v="No or unknown"/>
    <s v="No"/>
    <n v="84"/>
    <n v="-9999"/>
    <n v="-9999"/>
    <n v="-9999"/>
    <n v="-9999"/>
    <n v="-9999"/>
    <n v="-9999"/>
    <s v="See Slavka and Vujosavic (2009)"/>
    <m/>
    <m/>
    <m/>
    <m/>
    <s v="Public"/>
    <m/>
  </r>
  <r>
    <n v="50685"/>
    <n v="-9999"/>
    <s v="KOLU05"/>
    <x v="7"/>
    <s v="South Eastern Europe"/>
    <s v="Kolubara Lignite _x000a_Basin"/>
    <s v="Sarbane"/>
    <x v="0"/>
    <x v="22"/>
    <s v="RB Kolubara"/>
    <n v="1"/>
    <s v="Serba"/>
    <s v="No"/>
    <x v="1"/>
    <s v="Yes"/>
    <s v="Lignite"/>
    <s v="Coal Mining"/>
    <s v="Single"/>
    <s v="Yes"/>
    <s v="Yes"/>
    <n v="3"/>
    <s v="-9999"/>
    <s v="Operation"/>
    <s v="Multiple"/>
    <s v="No"/>
    <n v="1999"/>
    <n v="1952"/>
    <n v="47"/>
    <s v="No"/>
    <s v="No"/>
    <s v="No or unknown"/>
    <s v="Yes"/>
    <s v="RAP Plan Document"/>
    <s v="No"/>
    <s v="No or unknown"/>
    <s v="No"/>
    <n v="83"/>
    <n v="-9999"/>
    <n v="-9999"/>
    <n v="-9999"/>
    <n v="-9999"/>
    <n v="-9999"/>
    <n v="-9999"/>
    <s v="See Slavka and Vujosavic (2009)"/>
    <m/>
    <m/>
    <m/>
    <m/>
    <s v="Public"/>
    <m/>
  </r>
  <r>
    <n v="50685"/>
    <n v="-9999"/>
    <s v="KOLU06"/>
    <x v="7"/>
    <s v="South Eastern Europe"/>
    <s v="Kolubara Lignite _x000a_Basin"/>
    <s v="Medosevac"/>
    <x v="0"/>
    <x v="22"/>
    <s v="RB Kolubara"/>
    <n v="1"/>
    <s v="Serba"/>
    <s v="No"/>
    <x v="1"/>
    <s v="Yes"/>
    <s v="Lignite"/>
    <s v="Coal Mining"/>
    <s v="Single"/>
    <s v="Yes"/>
    <s v="Yes"/>
    <n v="3"/>
    <s v="-9999"/>
    <s v="Operation"/>
    <s v="Multiple"/>
    <s v="No"/>
    <n v="1999"/>
    <n v="1952"/>
    <n v="47"/>
    <s v="No"/>
    <s v="No"/>
    <s v="No or unknown"/>
    <s v="Yes"/>
    <s v="RAP Plan Document"/>
    <s v="No"/>
    <s v="No or unknown"/>
    <s v="No"/>
    <n v="122"/>
    <n v="-9999"/>
    <n v="-9999"/>
    <n v="-9999"/>
    <n v="-9999"/>
    <n v="-9999"/>
    <n v="-9999"/>
    <s v="See Slavka and Vujosavic (2009)"/>
    <m/>
    <m/>
    <m/>
    <m/>
    <s v="Public"/>
    <m/>
  </r>
  <r>
    <n v="30363"/>
    <n v="-9999"/>
    <s v="ROSI01"/>
    <x v="7"/>
    <s v="South Eastern Europe"/>
    <s v="Rosia Montana Gold  Project"/>
    <s v="Rosia Montana"/>
    <x v="0"/>
    <x v="23"/>
    <s v="Gabriel Resources, Minvest"/>
    <n v="2"/>
    <s v="Romania"/>
    <s v="No"/>
    <x v="1"/>
    <s v="Yes"/>
    <s v="Gold, Silver"/>
    <s v="Metal Ore Mining"/>
    <s v="Multiple"/>
    <s v="Yes"/>
    <s v="Yes"/>
    <n v="3"/>
    <s v="Off"/>
    <s v="Construction"/>
    <s v="Mine Pit"/>
    <s v="No"/>
    <n v="2002"/>
    <n v="1999"/>
    <n v="3"/>
    <s v="Yes"/>
    <s v="No"/>
    <s v="No or unknown"/>
    <s v="Yes"/>
    <s v="RAP Plan Document"/>
    <s v="Yes"/>
    <s v="Public Plan Document"/>
    <s v="No"/>
    <n v="713"/>
    <n v="49128912"/>
    <n v="66848637"/>
    <n v="121796.74800000001"/>
    <n v="68904.504908835908"/>
    <n v="93756.854137447401"/>
    <n v="403.36801110650345"/>
    <s v="Frederic Giovannett. 2007. Resettlement and Relocation Action Plan (Rosia Montana Gold Corporation). Volume 1. Main Report.Gabriel Resources._x000a_http://en.rmgc.ro/Content/uploads/RRAP_final.pdf"/>
    <s v="For estimated cost, total cost of  71400000 EU was coverted to USD at 2002 ex rate (0.942) and apportioned by the percentage of households (73.2%). For Land take, total land of 1,663,89 hectares was apportioned by the percentage of households"/>
    <m/>
    <m/>
    <s v="Mine on hold"/>
    <s v="Public"/>
    <m/>
  </r>
  <r>
    <n v="30363"/>
    <n v="-9999"/>
    <s v="ROSI02"/>
    <x v="7"/>
    <s v="South Eastern Europe"/>
    <s v="Rosia Montana Gold _x000a_Project"/>
    <s v="Corna"/>
    <x v="0"/>
    <x v="23"/>
    <s v="Gabriel Resources, Minvest"/>
    <n v="2"/>
    <s v="Romania"/>
    <s v="No"/>
    <x v="1"/>
    <s v="Yes"/>
    <s v="Gold, Silver"/>
    <s v="Metal Ore Mining"/>
    <s v="Multiple"/>
    <s v="Yes"/>
    <s v="Yes"/>
    <n v="3"/>
    <s v="Off"/>
    <s v="Construction"/>
    <s v="Multiple"/>
    <s v="No"/>
    <n v="2002"/>
    <n v="1999"/>
    <n v="3"/>
    <s v="Yes"/>
    <s v="No"/>
    <s v="No or unknown"/>
    <s v="Yes"/>
    <s v="RAP Plan Document"/>
    <s v="Yes"/>
    <s v="Public Plan Document"/>
    <s v="No"/>
    <n v="150"/>
    <n v="10335864"/>
    <n v="14063784.35"/>
    <n v="25623.905999999999"/>
    <n v="68905.759999999995"/>
    <n v="93758.562333333335"/>
    <n v="403.36801110650345"/>
    <s v="See Giovannetti (2007)"/>
    <s v="See ref above"/>
    <m/>
    <m/>
    <m/>
    <s v="Public"/>
    <m/>
  </r>
  <r>
    <n v="30363"/>
    <n v="-9999"/>
    <s v="ROSI03"/>
    <x v="7"/>
    <s v="South Eastern Europe"/>
    <s v="Rosia Montana Gold _x000a_Project"/>
    <s v="Gura Corneii"/>
    <x v="0"/>
    <x v="23"/>
    <s v="Gabriel Resources, Minvest"/>
    <n v="2"/>
    <s v="Romania"/>
    <s v="No"/>
    <x v="1"/>
    <s v="Yes"/>
    <s v="Gold, Silver"/>
    <s v="Metal Ore Mining"/>
    <s v="Multiple"/>
    <s v="Yes"/>
    <s v="Yes"/>
    <n v="3"/>
    <s v="Off"/>
    <s v="Construction"/>
    <s v="Multiple"/>
    <s v="No"/>
    <n v="2002"/>
    <n v="1999"/>
    <n v="3"/>
    <s v="Yes"/>
    <s v="No"/>
    <s v="No or unknown"/>
    <s v="Yes"/>
    <s v="RAP Plan Document"/>
    <s v="Yes"/>
    <s v="Public Plan Document"/>
    <s v="No"/>
    <n v="111"/>
    <n v="7651224"/>
    <n v="10410853"/>
    <n v="18968.346000000001"/>
    <n v="68929.945945945947"/>
    <n v="93791.468468468462"/>
    <n v="403.36801110650339"/>
    <s v="See Giovannetti (2007)"/>
    <s v="See ref above"/>
    <m/>
    <m/>
    <m/>
    <s v="Public"/>
    <m/>
  </r>
  <r>
    <n v="31825"/>
    <n v="-9999"/>
    <s v="SIMA01"/>
    <x v="0"/>
    <s v="Central and West Africa"/>
    <s v="Simandou"/>
    <s v="Multiple"/>
    <x v="1"/>
    <x v="24"/>
    <s v="Rio Tinto"/>
    <n v="1"/>
    <s v="Australia"/>
    <s v="Yes"/>
    <x v="0"/>
    <s v="Yes"/>
    <s v="Iron Ore"/>
    <s v="Metal Ore Mining"/>
    <s v="Single"/>
    <s v="Yes"/>
    <s v="Yes"/>
    <n v="3"/>
    <s v="Off"/>
    <s v="Study Phase"/>
    <s v="Port"/>
    <s v="No"/>
    <n v="2012"/>
    <n v="2010"/>
    <n v="2"/>
    <s v="Yes"/>
    <s v="Yes"/>
    <s v="IFC Safeguards"/>
    <s v="Yes"/>
    <s v="RAP Plan Document"/>
    <s v="Yes"/>
    <s v="Public Plan Document"/>
    <s v="No"/>
    <n v="80"/>
    <n v="-9999"/>
    <n v="-9999"/>
    <n v="-9999"/>
    <n v="-9999"/>
    <n v="-9999"/>
    <n v="-9999"/>
    <s v="D’Appolonia S.p.A. Independent Monitoring Group: Simandou III Iron Ore Project. Rio Tinto Iron Ore Atlantic Ltd,"/>
    <m/>
    <s v="Date of agreement between Rio Tinto and Chinaclo was used as permit date"/>
    <s v="High"/>
    <s v="Only piecemeal resettlement during constructionphase; No RAP had been utilised at the time fo the report (Jan 2013)."/>
    <s v="Public"/>
    <m/>
  </r>
  <r>
    <n v="-9999"/>
    <n v="-9999"/>
    <s v="SIBO01"/>
    <x v="7"/>
    <s v="South Eastern Europe"/>
    <s v="Sibovc Mine"/>
    <s v="Hade"/>
    <x v="0"/>
    <x v="15"/>
    <s v="Kosovo Energy Company"/>
    <n v="1"/>
    <s v="Kosovo"/>
    <s v="No"/>
    <x v="1"/>
    <s v="Yes"/>
    <s v="Lignite"/>
    <s v="Coal Mining"/>
    <s v="Single"/>
    <s v="Yes"/>
    <s v="Yes"/>
    <n v="3"/>
    <s v="Off"/>
    <s v="Operation"/>
    <s v="Mine Pit"/>
    <s v="No"/>
    <n v="2004"/>
    <n v="1962"/>
    <n v="42"/>
    <s v="Yes"/>
    <s v="Yes"/>
    <s v="IFC Safeguards"/>
    <s v="Yes"/>
    <s v="RAP Plan Document"/>
    <s v="Yes"/>
    <s v="Public Plan Document"/>
    <s v="Yes"/>
    <n v="63"/>
    <n v="16508492"/>
    <n v="21392523"/>
    <n v="12.4"/>
    <n v="262039.55555555556"/>
    <n v="339563.85714285716"/>
    <n v="1331330"/>
    <s v="Resettlement Action Plan Shala Neighbourhood, Hade Project Kosovo. 2011. Project Hade Office, Ministry of Environment and Spatial Planning, rePlan Inc. http://mmph-rks.org/repository/docs/ECA_RAP_P131539_ang_609178.pdf ; Resettlement Action Plan, Shala Neighbourhood, Hade Project, Kosovo, Monitoring Report 1. 2014. Replan. http://documents.worldbank.org/curated/en/713141468293150961/pdf/RP17600V10ECA000Box385451B00PUBLIC0.pdf ; Resettlement Action Plan, Shala Neighbourhood, Hade Project, Kosovo, Monitoring Report 2. 2014. rePlan. ; http://documents.worldbank.org/curated/en/588161468044107908/pdf/RP17600V20ECA000Box385451B00PUBLIC0.pdf"/>
    <s v="For estimated cost, total cost of 13,313,300 EU was coverted to USD at 2004 ex rate (1.244)"/>
    <s v=" Permit date is when Kosovo A started"/>
    <m/>
    <m/>
    <s v="Public"/>
    <m/>
  </r>
  <r>
    <n v="27351"/>
    <n v="2020"/>
    <s v="SIMB01"/>
    <x v="4"/>
    <s v="Melanesia"/>
    <s v="Simberi"/>
    <s v="Monum village"/>
    <x v="0"/>
    <x v="5"/>
    <s v="St Barbara"/>
    <n v="1"/>
    <s v="Australia"/>
    <s v="No"/>
    <x v="1"/>
    <s v="No"/>
    <s v="Gold"/>
    <s v="Metal Ore Mining"/>
    <s v="Single"/>
    <s v="Yes"/>
    <s v="No"/>
    <n v="1"/>
    <s v="On"/>
    <s v="Operation"/>
    <s v="Waste Impacts"/>
    <s v="No"/>
    <n v="2011"/>
    <n v="1996"/>
    <n v="15"/>
    <s v="No"/>
    <s v="No"/>
    <s v="No or unknown"/>
    <s v="No"/>
    <s v="No or unknown"/>
    <s v="No"/>
    <s v="No or unknown"/>
    <s v="No"/>
    <n v="20"/>
    <n v="2000000"/>
    <n v="2176465"/>
    <n v="-9999"/>
    <n v="100000"/>
    <n v="108823.25"/>
    <n v="-9999"/>
    <s v="Private consultancy"/>
    <m/>
    <m/>
    <m/>
    <s v="*"/>
    <s v="Public"/>
    <m/>
  </r>
  <r>
    <n v="66257"/>
    <n v="-9999"/>
    <s v="TALA01"/>
    <x v="1"/>
    <s v="Southern Asia"/>
    <s v="Talabira"/>
    <s v="Sambalpur"/>
    <x v="0"/>
    <x v="1"/>
    <s v="Hindalco"/>
    <n v="1"/>
    <s v="India"/>
    <s v="No"/>
    <x v="1"/>
    <s v="No"/>
    <s v="Coal"/>
    <s v="Coal Mining"/>
    <s v="Single"/>
    <s v="Yes"/>
    <s v="Yes"/>
    <n v="3"/>
    <s v="-9999"/>
    <s v="Operation"/>
    <s v="-9999"/>
    <s v="-9999"/>
    <n v="-9999"/>
    <n v="-9999"/>
    <n v="-9999"/>
    <s v="-9999"/>
    <s v="-9999"/>
    <s v="No or unknown"/>
    <s v="-9999"/>
    <s v="No or unknown"/>
    <s v="No"/>
    <s v="No or unknown"/>
    <s v="No"/>
    <n v="144"/>
    <n v="-9999"/>
    <n v="-9999"/>
    <n v="78.77"/>
    <n v="-9999"/>
    <n v="-9999"/>
    <n v="-9999"/>
    <s v="See Ray and Saini (2011)"/>
    <s v="Date of event could not be found."/>
    <m/>
    <m/>
    <m/>
    <m/>
    <m/>
  </r>
  <r>
    <n v="27914"/>
    <n v="2031"/>
    <s v="TARK01"/>
    <x v="0"/>
    <s v="Central and West Africa"/>
    <s v="Tarkwa"/>
    <s v="Multiple"/>
    <x v="1"/>
    <x v="0"/>
    <s v="Goldfields"/>
    <n v="1"/>
    <s v="South Africa"/>
    <s v="Yes"/>
    <x v="0"/>
    <s v="Yes"/>
    <s v="Gold"/>
    <s v="Metal Ore Mining"/>
    <s v="Single"/>
    <s v="-9999"/>
    <s v="-9999"/>
    <n v="-9999"/>
    <s v="On"/>
    <s v="-9999"/>
    <s v="-9999"/>
    <s v="Yes"/>
    <n v="1997"/>
    <n v="1988"/>
    <n v="-9999"/>
    <s v="No"/>
    <s v="No"/>
    <s v="No or unknown"/>
    <s v="No"/>
    <s v="No or unknown"/>
    <s v="No"/>
    <s v="No or unknown"/>
    <s v="No"/>
    <n v="6000"/>
    <n v="-9999"/>
    <n v="-9999"/>
    <n v="-9999"/>
    <n v="-9999"/>
    <n v="-9999"/>
    <n v="-9999"/>
    <s v="Approx individuals given (+30000) divided by 5 to get this figure; Akabzaa, T. and Darimani, A. (2001) ‘Impact of Mining Sector Investment in Ghana: A study of the Tarkwa Mining Region’, A Draft Report Prepared for the World Bank Structural Adjustment Participatory Review Initiative (SAPRI), Washington. (Online), Available (http://www.saprin.org/ghana/research/gha mining.pdf), 44"/>
    <m/>
    <m/>
    <s v="Med"/>
    <s v="Draft Report_x000a__x000a_Exact figures not given."/>
    <s v="Public"/>
    <m/>
  </r>
  <r>
    <n v="39186"/>
    <n v="-9999"/>
    <s v="TETA01"/>
    <x v="1"/>
    <s v="Southern Asia"/>
    <s v="Tetariakhar mine"/>
    <s v="Basiya"/>
    <x v="0"/>
    <x v="1"/>
    <s v="Central Coalfields Limited"/>
    <n v="1"/>
    <s v="India"/>
    <s v="No"/>
    <x v="1"/>
    <s v="Yes"/>
    <s v="Coal"/>
    <s v="Coal Mining"/>
    <s v="Single"/>
    <s v="Yes"/>
    <s v="Yes"/>
    <n v="3"/>
    <s v="-9999"/>
    <s v="Operation"/>
    <s v="-9999"/>
    <s v="-9999"/>
    <n v="2015"/>
    <n v="1962"/>
    <n v="53"/>
    <s v="-9999"/>
    <s v="-9999"/>
    <s v="No or unknown"/>
    <s v="-9999"/>
    <s v="No or unknown"/>
    <s v="No"/>
    <s v="No or unknown"/>
    <s v="No"/>
    <n v="-9999"/>
    <n v="-9999"/>
    <n v="-9999"/>
    <n v="10"/>
    <n v="-9999"/>
    <n v="-9999"/>
    <n v="-9999"/>
    <s v="See Amnesty International India (2016) + https://www.amnestyusa.org/reports/when-land-is-lost-do-we-eat-coal-coal-mining-and-violations-of-adivasi-rights-in-india/ + https://www.industryabout.com/country-territories-3/743-india/coal-mining/7851-tetariakhar-coal-mine"/>
    <s v="Over 6400 people live in these 4 villages, over half of whom are not formally literate. Communities in the villages surrounding the Tetariakhiar mine are also concerned about the fate of common lands called gair mazrua lands. Communities say about 40 hectares of gair mazrua land already acquired by the Central government has not even been used by CCL. Villagers in Nagara and Basiya continue to oppose the taking over of this land, asserting that they have lived off it for decades. The 40 hectares of gair mazura land has been divided equally between the four villages"/>
    <m/>
    <s v="Date when coalfield was opened was used as permit date"/>
    <s v="Subsidiary of COAL INDIA"/>
    <m/>
    <m/>
  </r>
  <r>
    <n v="39186"/>
    <n v="-9999"/>
    <s v="TETA02"/>
    <x v="1"/>
    <s v="Southern Asia"/>
    <s v="Tetariakhar mine"/>
    <s v="Nagara"/>
    <x v="0"/>
    <x v="1"/>
    <s v="Central Coalfields Limited"/>
    <n v="1"/>
    <s v="India"/>
    <s v="No"/>
    <x v="1"/>
    <s v="Yes"/>
    <s v="Coal"/>
    <s v="Coal Mining"/>
    <s v="Single"/>
    <s v="Yes"/>
    <s v="Yes"/>
    <n v="3"/>
    <s v="-9999"/>
    <s v="Operation"/>
    <s v="-9999"/>
    <s v="-9999"/>
    <n v="2015"/>
    <n v="1962"/>
    <n v="53"/>
    <s v="-9999"/>
    <s v="-9999"/>
    <s v="No or unknown"/>
    <s v="-9999"/>
    <s v="No or unknown"/>
    <s v="No"/>
    <s v="No or unknown"/>
    <s v="No"/>
    <n v="-9999"/>
    <n v="-9999"/>
    <n v="-9999"/>
    <n v="10"/>
    <n v="-9999"/>
    <n v="-9999"/>
    <n v="-9999"/>
    <s v="See Amnesty International India (2016)"/>
    <s v="See ref above"/>
    <m/>
    <m/>
    <s v="Subsidiary of COAL INDIA"/>
    <m/>
    <m/>
  </r>
  <r>
    <n v="39186"/>
    <n v="-9999"/>
    <s v="TETA03"/>
    <x v="1"/>
    <s v="Southern Asia"/>
    <s v="Tetariakhar mine"/>
    <s v="Jala"/>
    <x v="0"/>
    <x v="1"/>
    <s v="Central Coalfields Limited"/>
    <n v="1"/>
    <s v="India"/>
    <s v="No"/>
    <x v="1"/>
    <s v="Yes"/>
    <s v="Coal"/>
    <s v="Coal Mining"/>
    <s v="Single"/>
    <s v="Yes"/>
    <s v="Yes"/>
    <n v="3"/>
    <s v="-9999"/>
    <s v="Operation"/>
    <s v="-9999"/>
    <s v="-9999"/>
    <n v="2015"/>
    <n v="1962"/>
    <n v="53"/>
    <s v="-9999"/>
    <s v="-9999"/>
    <s v="No or unknown"/>
    <s v="-9999"/>
    <s v="No or unknown"/>
    <s v="No"/>
    <s v="No or unknown"/>
    <s v="No"/>
    <n v="-9999"/>
    <n v="-9999"/>
    <n v="-9999"/>
    <n v="10"/>
    <n v="-9999"/>
    <n v="-9999"/>
    <n v="-9999"/>
    <s v="See Amnesty International India (2016)"/>
    <s v="See ref above"/>
    <m/>
    <m/>
    <s v="Subsidiary of COAL INDIA"/>
    <m/>
    <m/>
  </r>
  <r>
    <n v="39186"/>
    <n v="-9999"/>
    <s v="TETA04"/>
    <x v="1"/>
    <s v="Southern Asia"/>
    <s v="Tetariakhar mine"/>
    <s v="Pindarkom"/>
    <x v="0"/>
    <x v="1"/>
    <s v="Central Coalfields Limited"/>
    <n v="1"/>
    <s v="India"/>
    <s v="No"/>
    <x v="1"/>
    <s v="Yes"/>
    <s v="Coal"/>
    <s v="Coal Mining"/>
    <s v="Single"/>
    <s v="Yes"/>
    <s v="Yes"/>
    <n v="3"/>
    <s v="-9999"/>
    <s v="Operation"/>
    <s v="Road"/>
    <s v="-9999"/>
    <n v="2015"/>
    <n v="1962"/>
    <n v="53"/>
    <s v="-9999"/>
    <s v="-9999"/>
    <s v="No or unknown"/>
    <s v="-9999"/>
    <s v="No or unknown"/>
    <s v="No"/>
    <s v="No or unknown"/>
    <s v="No"/>
    <n v="-9999"/>
    <n v="-9999"/>
    <n v="-9999"/>
    <n v="10"/>
    <n v="-9999"/>
    <n v="-9999"/>
    <n v="-9999"/>
    <s v="See Amnesty International India (2016)"/>
    <s v="See ref above"/>
    <m/>
    <m/>
    <s v="Subsidiary of COAL INDIA"/>
    <m/>
    <m/>
  </r>
  <r>
    <n v="50090"/>
    <n v="-9999"/>
    <s v="TAGE01"/>
    <x v="6"/>
    <s v="Western Europe"/>
    <s v="Tagebau Garzweiler"/>
    <s v="Immerath"/>
    <x v="0"/>
    <x v="13"/>
    <s v="RWE AG"/>
    <n v="1"/>
    <s v="Germany"/>
    <s v="No"/>
    <x v="1"/>
    <s v="No"/>
    <s v="Lignite"/>
    <s v="Coal Mining"/>
    <s v="Single"/>
    <s v="Yes"/>
    <s v="Yes"/>
    <n v="3"/>
    <s v="-9999"/>
    <s v="Operation"/>
    <s v="Multiple"/>
    <s v="No"/>
    <n v="2000"/>
    <n v="1983"/>
    <n v="17"/>
    <s v="-9999"/>
    <s v="-9999"/>
    <s v="No or unknown"/>
    <s v="Yes"/>
    <s v="RAP Plan Document"/>
    <s v="Yes"/>
    <s v="Public Plan Document"/>
    <s v="No"/>
    <n v="-9999"/>
    <n v="-9999"/>
    <n v="-9999"/>
    <n v="-9999"/>
    <n v="-9999"/>
    <n v="-9999"/>
    <n v="-9999"/>
    <s v="Environmental Justice Atlas. 2016. Lignite mining Garzweiler II (Immerath), Germany.https://ejatlas.org/conflict/lignite-mining-garzweiler-ii-immerath-germany Immerath / Pesch / Lützerath, City of Erkelenz (district of Heinsberg). RWE Website. ; https://translate.googleusercontent.com/translate_c?depth=1&amp;hl=en&amp;prev=search&amp;rurl=translate.google.com.au&amp;sl=de&amp;sp=nmt4&amp;u=http://www.rwe.com/web/cms/de/2869090/rwe-power-ag/energietraeger/braunkohle/umsiedlung/meine-umsiedlung/immerath-pesch-luetzerath/rahmendaten/&amp;usg=ALkJrhiObonpcDHkKn3aKxaytvHXY2_X0g"/>
    <s v="The RWE wesbite has given aggregare numbers related to the three resettlement events. These are: Households: 466 Area 69 hectares_x000a_No information could be found that can be use to apportion these numbers to the three events. The RWE wesbite has a link to t adocument titled 'brown coal plan Relocation of Immerath', which may be the RAP. However the link to the document does not work:_x000a_https://translate.googleusercontent.com/translate_c?depth=1&amp;hl=en&amp;prev=search&amp;rurl=translate.google.com.au&amp;sl=de&amp;sp=nmt4&amp;u=http://www.rwe.com/web/cms/de/2869106/rwe-power-ag/energietraeger/braunkohle/umsiedlung/meine-umsiedlung/immerath-pesch-luetzerath/verfahrensstand/&amp;usg=ALkJrhjsYr55A7EH__GJ8r4OgObSIhE19g"/>
    <s v="Date when Garzweiler I started operating was used as permit date"/>
    <m/>
    <m/>
    <s v="Public"/>
    <m/>
  </r>
  <r>
    <n v="50090"/>
    <n v="-9999"/>
    <s v="TAGE02"/>
    <x v="6"/>
    <s v="Western Europe"/>
    <s v="Tagebau Garzweiler"/>
    <s v="Pesch"/>
    <x v="0"/>
    <x v="13"/>
    <s v="RWE AG"/>
    <n v="1"/>
    <s v="Germany"/>
    <s v="No"/>
    <x v="1"/>
    <s v="No"/>
    <s v="Lignite"/>
    <s v="Coal Mining"/>
    <s v="Single"/>
    <s v="Yes"/>
    <s v="Yes"/>
    <n v="3"/>
    <s v="-9999"/>
    <s v="Operation"/>
    <s v="Multiple"/>
    <s v="No"/>
    <n v="2000"/>
    <n v="1983"/>
    <n v="17"/>
    <s v="-9999"/>
    <s v="-9999"/>
    <s v="No or unknown"/>
    <s v="Yes"/>
    <s v="RAP Plan Document"/>
    <s v="Yes"/>
    <s v="Public Plan Document"/>
    <s v="No"/>
    <n v="-9999"/>
    <n v="-9999"/>
    <n v="-9999"/>
    <n v="-9999"/>
    <n v="-9999"/>
    <n v="-9999"/>
    <n v="-9999"/>
    <s v="See Environmental Justice Atlas (2016) abd RWE website above"/>
    <s v="See ref above"/>
    <m/>
    <m/>
    <m/>
    <s v="Public"/>
    <m/>
  </r>
  <r>
    <n v="50090"/>
    <n v="-9999"/>
    <s v="TAGE03"/>
    <x v="6"/>
    <s v="Western Europe"/>
    <s v="Tagebau Garzweiler"/>
    <s v="Luetzerath"/>
    <x v="0"/>
    <x v="13"/>
    <s v="RWE AG"/>
    <n v="1"/>
    <s v="Germany"/>
    <s v="No"/>
    <x v="1"/>
    <s v="No"/>
    <s v="Lignite"/>
    <s v="Coal Mining"/>
    <s v="Single"/>
    <s v="Yes"/>
    <s v="Yes"/>
    <n v="3"/>
    <s v="-9999"/>
    <s v="Operation"/>
    <s v="Multiple"/>
    <s v="No"/>
    <n v="2000"/>
    <n v="1983"/>
    <n v="17"/>
    <s v="-9999"/>
    <s v="-9999"/>
    <s v="No or unknown"/>
    <s v="Yes"/>
    <s v="RAP Plan Document"/>
    <s v="Yes"/>
    <s v="Public Plan Document"/>
    <s v="No"/>
    <n v="-9999"/>
    <n v="-9999"/>
    <n v="-9999"/>
    <n v="-9999"/>
    <n v="-9999"/>
    <n v="-9999"/>
    <n v="-9999"/>
    <s v="See Environmental Justice Atlas (2016) abd RWE website above"/>
    <s v="See ref above"/>
    <m/>
    <m/>
    <m/>
    <s v="Public"/>
    <m/>
  </r>
  <r>
    <n v="26839"/>
    <n v="2028"/>
    <s v="IDUA01"/>
    <x v="0"/>
    <s v="Central and West Africa"/>
    <s v="Iduapriem"/>
    <s v="Teberebie Village"/>
    <x v="0"/>
    <x v="0"/>
    <s v="AngloGold Ashanti"/>
    <n v="1"/>
    <s v="South Africa"/>
    <s v="Yes"/>
    <x v="0"/>
    <s v="No"/>
    <s v="Gold"/>
    <s v="Metal Ore Mining"/>
    <s v="Single"/>
    <s v="Yes"/>
    <s v="Yes"/>
    <n v="3"/>
    <s v="On"/>
    <s v="Operation"/>
    <s v="-9999"/>
    <s v="Yes"/>
    <n v="1990"/>
    <n v="1988"/>
    <n v="2"/>
    <s v="No"/>
    <s v="-9999"/>
    <s v="No or unknown"/>
    <s v="-9999"/>
    <s v="No or unknown"/>
    <s v="-9999"/>
    <s v="No or unknown"/>
    <s v="No"/>
    <n v="168"/>
    <n v="-9999"/>
    <n v="-9999"/>
    <n v="-9999"/>
    <n v="-9999"/>
    <n v="-9999"/>
    <n v="-9999"/>
    <s v="Pooley, J (2002) Resettlement Action Plan: Teberebie South East Waste Rock Dump, Gold Field Ghana (GFG)"/>
    <m/>
    <m/>
    <s v="High"/>
    <s v="RAP document_x000a_Relocation - some discrepancy between agreed number of houses to be built and those actually built"/>
    <s v="Public"/>
    <m/>
  </r>
  <r>
    <n v="26839"/>
    <n v="2028"/>
    <s v="IDUA02"/>
    <x v="0"/>
    <s v="Central and West Africa"/>
    <s v="Iduapriem"/>
    <s v="Scattered Hamlets (a)"/>
    <x v="1"/>
    <x v="0"/>
    <s v="AngloGold Ashanti"/>
    <n v="1"/>
    <s v="South Africa"/>
    <s v="Yes"/>
    <x v="0"/>
    <s v="No"/>
    <s v="Gold"/>
    <s v="Metal Ore Mining"/>
    <s v="Single"/>
    <s v="Yes"/>
    <s v="-9999"/>
    <n v="-9999"/>
    <s v="-9999"/>
    <s v="Operation"/>
    <s v="-9999"/>
    <s v="Yes"/>
    <n v="1990"/>
    <n v="1988"/>
    <n v="2"/>
    <s v="No"/>
    <s v="No"/>
    <s v="No or unknown"/>
    <s v="No"/>
    <s v="No or unknown"/>
    <s v="No"/>
    <s v="No or unknown"/>
    <s v="No"/>
    <n v="110"/>
    <n v="-9999"/>
    <n v="-9999"/>
    <n v="-9999"/>
    <n v="-9999"/>
    <n v="-9999"/>
    <n v="-9999"/>
    <s v="Pooley, J (2002) Resettlement Action Plan: Teberebie South East Waste Rock Dump, Gold Field Ghana (GFG)"/>
    <m/>
    <m/>
    <s v="High"/>
    <s v="RAP document_x000a__x000a_Cash compensation only"/>
    <s v="Public"/>
    <m/>
  </r>
  <r>
    <n v="26839"/>
    <n v="2028"/>
    <s v="IDUA03"/>
    <x v="0"/>
    <s v="Central and West Africa"/>
    <s v="Iduapriem"/>
    <s v="Iduapriem MLA"/>
    <x v="0"/>
    <x v="0"/>
    <s v="AngloGold Ashanti"/>
    <n v="1"/>
    <s v="South Africa"/>
    <s v="Yes"/>
    <x v="0"/>
    <s v="No"/>
    <s v="Gold"/>
    <s v="Metal Ore Mining"/>
    <s v="Single"/>
    <s v="-9999"/>
    <s v="-9999"/>
    <n v="-9999"/>
    <s v="On"/>
    <s v="Operation"/>
    <s v="-9999"/>
    <s v="Yes"/>
    <n v="1992"/>
    <n v="1988"/>
    <n v="4"/>
    <s v="No"/>
    <s v="No"/>
    <s v="No or unknown"/>
    <s v="No"/>
    <s v="No or unknown"/>
    <s v="No"/>
    <s v="No or unknown"/>
    <s v="No"/>
    <n v="14"/>
    <n v="-9999"/>
    <n v="-9999"/>
    <n v="-9999"/>
    <n v="-9999"/>
    <n v="-9999"/>
    <n v="-9999"/>
    <s v="Pooley, J (2002) Resettlement Action Plan: Teberebie South East Waste Rock Dump, Gold Field Ghana (GFG): Iduapriem Village, relocation."/>
    <m/>
    <m/>
    <s v="High"/>
    <s v="RAP document_x000a__x000a_Relocation"/>
    <s v="Public"/>
    <m/>
  </r>
  <r>
    <n v="26839"/>
    <n v="2028"/>
    <s v="IDUA04"/>
    <x v="0"/>
    <s v="Central and West Africa"/>
    <s v="Iduapriem"/>
    <s v="Scattered Hamlets (b)"/>
    <x v="1"/>
    <x v="0"/>
    <s v="AngloGold Ashanti"/>
    <n v="1"/>
    <s v="South Africa"/>
    <s v="Yes"/>
    <x v="0"/>
    <s v="No"/>
    <s v="Gold"/>
    <s v="Metal Ore Mining"/>
    <s v="Single"/>
    <s v="-9999"/>
    <s v="-9999"/>
    <n v="-9999"/>
    <s v="-9999"/>
    <s v="Operation"/>
    <s v="-9999"/>
    <s v="Yes"/>
    <n v="1992"/>
    <n v="1988"/>
    <n v="4"/>
    <s v="No"/>
    <s v="No"/>
    <s v="No or unknown"/>
    <s v="No"/>
    <s v="No or unknown"/>
    <s v="No"/>
    <s v="No or unknown"/>
    <s v="No"/>
    <n v="121"/>
    <n v="-9999"/>
    <n v="-9999"/>
    <n v="-9999"/>
    <n v="-9999"/>
    <n v="-9999"/>
    <n v="-9999"/>
    <s v="Pooley, J (2002) Resettlement Action Plan: Teberebie South East Waste Rock Dump, Gold Field Ghana (GFG)"/>
    <m/>
    <m/>
    <s v="High"/>
    <s v="RAP document_x000a__x000a_Cash compensation only"/>
    <s v="Public"/>
    <m/>
  </r>
  <r>
    <n v="26839"/>
    <n v="2028"/>
    <s v="IDUA05"/>
    <x v="0"/>
    <s v="Central and West Africa"/>
    <s v="Iduapriem"/>
    <s v="Pumpside Village"/>
    <x v="0"/>
    <x v="0"/>
    <s v="AngloGold Ashanti"/>
    <n v="1"/>
    <s v="South Africa"/>
    <s v="Yes"/>
    <x v="0"/>
    <s v="No"/>
    <s v="Gold"/>
    <s v="Metal Ore Mining"/>
    <s v="Single"/>
    <s v="-9999"/>
    <s v="-9999"/>
    <n v="-9999"/>
    <s v="On"/>
    <s v="Operation"/>
    <s v="-9999"/>
    <s v="Yes"/>
    <n v="1992"/>
    <n v="1988"/>
    <n v="4"/>
    <s v="No"/>
    <s v="No"/>
    <s v="No or unknown"/>
    <s v="No"/>
    <s v="No or unknown"/>
    <s v="No"/>
    <s v="No or unknown"/>
    <s v="No"/>
    <n v="71"/>
    <n v="-9999"/>
    <n v="-9999"/>
    <n v="-9999"/>
    <n v="-9999"/>
    <n v="-9999"/>
    <n v="-9999"/>
    <s v="Pooley, J (2002) Resettlement Action Plan: Teberebie South East Waste Rock Dump, Gold Field Ghana (GFG)"/>
    <m/>
    <m/>
    <s v="High"/>
    <s v="RAP document_x000a_Cash compensation only"/>
    <s v="Public"/>
    <m/>
  </r>
  <r>
    <n v="26839"/>
    <n v="2028"/>
    <s v="IDUA06"/>
    <x v="0"/>
    <s v="Central and West Africa"/>
    <s v="Iduapriem"/>
    <s v="Nsuekyir Village"/>
    <x v="0"/>
    <x v="0"/>
    <s v="AngloGold Ashanti"/>
    <n v="1"/>
    <s v="South Africa"/>
    <s v="Yes"/>
    <x v="0"/>
    <s v="No"/>
    <s v="Gold"/>
    <s v="Metal Ore Mining"/>
    <s v="Single"/>
    <s v="-9999"/>
    <s v="-9999"/>
    <n v="-9999"/>
    <s v="-9999"/>
    <s v="Operation"/>
    <s v="-9999"/>
    <s v="Yes"/>
    <n v="1992"/>
    <n v="1988"/>
    <n v="4"/>
    <s v="No"/>
    <s v="No"/>
    <s v="No or unknown"/>
    <s v="No"/>
    <s v="No or unknown"/>
    <s v="No"/>
    <s v="No or unknown"/>
    <s v="No"/>
    <n v="217"/>
    <n v="-9999"/>
    <n v="-9999"/>
    <n v="-9999"/>
    <n v="-9999"/>
    <n v="-9999"/>
    <n v="-9999"/>
    <s v="Pooley, J (2002) Resettlement Action Plan: Teberebie South East Waste Rock Dump, Gold Field Ghana (GFG)"/>
    <m/>
    <m/>
    <s v="High"/>
    <s v="RAP document_x000a__x000a_Cash compensation only"/>
    <s v="Public"/>
    <m/>
  </r>
  <r>
    <n v="26839"/>
    <n v="2028"/>
    <s v="IDUA07"/>
    <x v="0"/>
    <s v="Central and West Africa"/>
    <s v="Iduapriem"/>
    <s v="Diwobrekrom (b)"/>
    <x v="0"/>
    <x v="0"/>
    <s v="AngloGold Ashanti"/>
    <n v="1"/>
    <s v="South Africa"/>
    <s v="Yes"/>
    <x v="0"/>
    <s v="No"/>
    <s v="Gold"/>
    <s v="Metal Ore Mining"/>
    <s v="Single"/>
    <s v="Yes"/>
    <s v="-9999"/>
    <n v="-9999"/>
    <s v="Off"/>
    <s v="Operation"/>
    <s v="-9999"/>
    <s v="Yes"/>
    <n v="1997"/>
    <n v="1988"/>
    <n v="9"/>
    <s v="No"/>
    <s v="No"/>
    <s v="No or unknown"/>
    <s v="No"/>
    <s v="No or unknown"/>
    <s v="No"/>
    <s v="No or unknown"/>
    <s v="No"/>
    <n v="63"/>
    <n v="-9999"/>
    <n v="-9999"/>
    <n v="-9999"/>
    <n v="-9999"/>
    <n v="-9999"/>
    <n v="-9999"/>
    <s v="Pooley, J (2002) Resettlement Action Plan: Teberebie South East Waste Rock Dump, Gold Field Ghana (GFG) ,14: Diwobrekrom Village, evictions and cash compensation."/>
    <m/>
    <m/>
    <s v="High"/>
    <s v="RAP document_x000a_Cash compensation + eviction of some households"/>
    <s v="Public"/>
    <m/>
  </r>
  <r>
    <n v="26839"/>
    <n v="2028"/>
    <s v="IDUA08"/>
    <x v="0"/>
    <s v="Central and West Africa"/>
    <s v="Iduapriem"/>
    <s v="Nkwantakrom MLA(c)"/>
    <x v="0"/>
    <x v="0"/>
    <s v="AngloGold Ashanti"/>
    <n v="1"/>
    <s v="South Africa"/>
    <s v="Yes"/>
    <x v="0"/>
    <s v="No"/>
    <s v="Gold"/>
    <s v="Metal Ore Mining"/>
    <s v="Single"/>
    <s v="No"/>
    <s v="-9999"/>
    <n v="-9999"/>
    <s v="Off"/>
    <s v="Operation"/>
    <s v="-9999"/>
    <s v="Yes"/>
    <n v="1997"/>
    <n v="1988"/>
    <n v="9"/>
    <s v="No"/>
    <s v="No"/>
    <s v="No or unknown"/>
    <s v="No"/>
    <s v="No or unknown"/>
    <s v="No"/>
    <s v="No or unknown"/>
    <s v="No"/>
    <n v="45"/>
    <n v="-9999"/>
    <n v="-9999"/>
    <n v="-9999"/>
    <n v="-9999"/>
    <n v="-9999"/>
    <n v="-9999"/>
    <s v="Pooley, J (2002) Resettlement Action Plan: Teberebie South East Waste Rock Dump, Gold Field Ghana (GFG)"/>
    <s v="Pooley, J (2002) Resettlement Action Plan: Teberebie South East Waste Rock Dump, Gold Field Ghana (GFG)"/>
    <s v="*Note: this is the number of structures demolished – total number of actual HH unknown."/>
    <s v="High"/>
    <s v="RAP document_x000a__x000a_Some forced eviction of settlor households (demolishing)"/>
    <s v="Public"/>
    <m/>
  </r>
  <r>
    <n v="26839"/>
    <n v="2028"/>
    <s v="IDUA09"/>
    <x v="0"/>
    <s v="Central and West Africa"/>
    <s v="Iduapriem"/>
    <s v="South East Waste Rock Dump"/>
    <x v="0"/>
    <x v="0"/>
    <s v="AngloGold Ashanti"/>
    <n v="1"/>
    <s v="South Africa"/>
    <s v="Yes"/>
    <x v="0"/>
    <s v="No"/>
    <s v="Gold"/>
    <s v="Metal Ore Mining"/>
    <s v="Single"/>
    <s v="Yes"/>
    <s v="Yes"/>
    <n v="3"/>
    <s v="Off"/>
    <s v="Operation"/>
    <s v="Waste Dump"/>
    <s v="Yes"/>
    <n v="2003"/>
    <n v="1988"/>
    <n v="15"/>
    <s v="Yes"/>
    <s v="Yes"/>
    <s v="IFC Safeguards"/>
    <s v="Yes"/>
    <s v="RAP Plan Document"/>
    <s v="Yes"/>
    <s v="Public Plan Document"/>
    <s v="No"/>
    <n v="2"/>
    <n v="170000"/>
    <n v="226160"/>
    <n v="-9999"/>
    <n v="85000"/>
    <n v="113080"/>
    <n v="-9999"/>
    <s v="Pooley, J (2002) Resettlement Action Plan: Teberebie South East Waste Rock Dump, Gold Field Ghana (GFG)"/>
    <m/>
    <m/>
    <s v="High"/>
    <s v="Published source"/>
    <s v="Public"/>
    <m/>
  </r>
  <r>
    <n v="27508"/>
    <n v="-9999"/>
    <s v="TINTA01"/>
    <x v="2"/>
    <s v="South America"/>
    <s v="Tintaya"/>
    <s v="Tintaya Marquiri"/>
    <x v="0"/>
    <x v="2"/>
    <s v="Glencore"/>
    <n v="1"/>
    <s v="Switzerland"/>
    <s v="Yes"/>
    <x v="0"/>
    <s v="No"/>
    <s v="Copper, Gold"/>
    <s v="Metal Ore Mining"/>
    <s v="Multiple"/>
    <s v="Yes"/>
    <s v="Yes"/>
    <n v="3"/>
    <s v="-9999"/>
    <s v="Pre-feasability"/>
    <s v="Mine Area Clearance"/>
    <s v="-9999"/>
    <n v="1981"/>
    <n v="1980"/>
    <n v="1"/>
    <s v="No"/>
    <s v="No"/>
    <s v="No or unknown"/>
    <s v="No"/>
    <s v="No or unknown"/>
    <s v="No"/>
    <s v="No or unknown"/>
    <s v="No"/>
    <n v="-9999"/>
    <n v="-9999"/>
    <n v="-9999"/>
    <n v="3631"/>
    <n v="-9999"/>
    <n v="-9999"/>
    <n v="-9999"/>
    <s v="Mining Ombudsman Annual Report 2003. Case 3A Tintaya. http://resources.oxfam.org.au/filestore/originals/OAus-Case3ATintaya-0903.pdf ; Christian Aid. 2005. Unearthing the truth: Mining in Peru. http://www.christianaid.org.uk/Images/unearthing_the_truth.pdf"/>
    <m/>
    <s v="Date when government started development of mine was used as permit date"/>
    <m/>
    <s v="Tintaya commodities as presented in SandP database are Copper, Gold, Silver, Molybdenum. However difficult to find any info and dates other than for copper and gold.Closure date: It began already and will be progressive until 2039. https://www.bnamericas.com/en/news/mining/closure-of-glencore-xstratas-tintaya-to-cost-us215mn. The current mine is &quot;moving&quot; to Antapaccay mine, 10 km from Tintaya."/>
    <m/>
    <m/>
  </r>
  <r>
    <n v="27508"/>
    <n v="-9999"/>
    <s v="TINTA02"/>
    <x v="2"/>
    <s v="South America"/>
    <s v="Tintaya"/>
    <s v="Alto"/>
    <x v="0"/>
    <x v="2"/>
    <s v="Glencore"/>
    <n v="1"/>
    <s v="Switzerland"/>
    <s v="Yes"/>
    <x v="0"/>
    <s v="No"/>
    <s v="Copper, Gold"/>
    <s v="Metal Ore Mining"/>
    <s v="Multiple"/>
    <s v="Yes"/>
    <s v="Yes"/>
    <n v="3"/>
    <s v="-9999"/>
    <s v="Pre-feasability"/>
    <s v="-9999"/>
    <s v="-9999"/>
    <n v="1981"/>
    <n v="1980"/>
    <n v="1"/>
    <s v="No"/>
    <s v="No"/>
    <s v="No or unknown"/>
    <s v="No"/>
    <s v="No or unknown"/>
    <s v="No"/>
    <s v="No or unknown"/>
    <s v="No"/>
    <n v="-9999"/>
    <n v="-9999"/>
    <n v="-9999"/>
    <n v="246"/>
    <n v="-9999"/>
    <n v="-9999"/>
    <n v="-9999"/>
    <s v="See Mining Ombudsman Annual Report (2003)"/>
    <m/>
    <m/>
    <m/>
    <m/>
    <m/>
    <m/>
  </r>
  <r>
    <n v="27508"/>
    <n v="-9999"/>
    <s v="TINTA03"/>
    <x v="2"/>
    <s v="South America"/>
    <s v="Tintaya"/>
    <s v="Bajo Huancané"/>
    <x v="0"/>
    <x v="2"/>
    <s v="Glencore"/>
    <n v="1"/>
    <s v="Switzerland"/>
    <s v="Yes"/>
    <x v="0"/>
    <s v="No"/>
    <s v="Copper, Gold"/>
    <s v="Metal Ore Mining"/>
    <s v="Multiple"/>
    <s v="Yes"/>
    <s v="Yes"/>
    <n v="3"/>
    <s v="-9999"/>
    <s v="Pre-feasability"/>
    <s v="-9999"/>
    <s v="-9999"/>
    <n v="1981"/>
    <n v="1980"/>
    <n v="1"/>
    <s v="No"/>
    <s v="No"/>
    <s v="No or unknown"/>
    <s v="No"/>
    <s v="No or unknown"/>
    <s v="No"/>
    <s v="No or unknown"/>
    <s v="No"/>
    <n v="-9999"/>
    <n v="-9999"/>
    <n v="-9999"/>
    <n v="877"/>
    <n v="-9999"/>
    <n v="-9999"/>
    <n v="-9999"/>
    <s v="See Mining Ombudsman Annual Report (2003)"/>
    <m/>
    <m/>
    <m/>
    <m/>
    <m/>
    <m/>
  </r>
  <r>
    <n v="27508"/>
    <n v="-9999"/>
    <s v="TINTA04"/>
    <x v="2"/>
    <s v="South America"/>
    <s v="Tintaya"/>
    <s v="Huano Huano"/>
    <x v="0"/>
    <x v="2"/>
    <s v="Glencore"/>
    <n v="1"/>
    <s v="Switzerland"/>
    <s v="Yes"/>
    <x v="0"/>
    <s v="No"/>
    <s v="Copper, Gold"/>
    <s v="Metal Ore Mining"/>
    <s v="Multiple"/>
    <s v="Yes"/>
    <s v="Yes"/>
    <n v="3"/>
    <s v="-9999"/>
    <s v="Pre-feasability"/>
    <s v="-9999"/>
    <s v="-9999"/>
    <n v="1981"/>
    <n v="1980"/>
    <n v="1"/>
    <s v="No"/>
    <s v="No"/>
    <s v="No or unknown"/>
    <s v="No"/>
    <s v="No or unknown"/>
    <s v="No"/>
    <s v="No or unknown"/>
    <s v="No"/>
    <n v="-9999"/>
    <n v="-9999"/>
    <n v="-9999"/>
    <n v="400"/>
    <n v="-9999"/>
    <n v="-9999"/>
    <n v="-9999"/>
    <s v="See Mining Ombudsman Annual Report (2003)"/>
    <m/>
    <m/>
    <m/>
    <m/>
    <m/>
    <m/>
  </r>
  <r>
    <n v="27508"/>
    <n v="-9999"/>
    <s v="TINTA05"/>
    <x v="2"/>
    <s v="South America"/>
    <s v="Tintaya"/>
    <s v="Alto Huarca"/>
    <x v="0"/>
    <x v="2"/>
    <s v="Glencore"/>
    <n v="1"/>
    <s v="Switzerland"/>
    <s v="Yes"/>
    <x v="0"/>
    <s v="No"/>
    <s v="Copper, Gold"/>
    <s v="Metal Ore Mining"/>
    <s v="Multiple"/>
    <s v="Yes"/>
    <s v="Yes"/>
    <n v="3"/>
    <s v="-9999"/>
    <s v="Pre-feasability"/>
    <s v="-9999"/>
    <s v="-9999"/>
    <n v="1981"/>
    <n v="1980"/>
    <n v="1"/>
    <s v="No"/>
    <s v="No"/>
    <s v="No or unknown"/>
    <s v="No"/>
    <s v="No or unknown"/>
    <s v="No"/>
    <s v="No or unknown"/>
    <s v="No"/>
    <n v="-9999"/>
    <n v="-9999"/>
    <n v="-9999"/>
    <n v="477"/>
    <n v="-9999"/>
    <n v="-9999"/>
    <n v="-9999"/>
    <s v="See Mining Ombudsman Annual Report (2003)"/>
    <m/>
    <m/>
    <m/>
    <m/>
    <m/>
    <m/>
  </r>
  <r>
    <n v="27508"/>
    <n v="-9999"/>
    <s v="TINTA06"/>
    <x v="2"/>
    <s v="South America"/>
    <s v="Tintaya"/>
    <s v="Multiple"/>
    <x v="1"/>
    <x v="2"/>
    <s v="Glencore Xstrata"/>
    <n v="1"/>
    <s v="Switzerland"/>
    <s v="Yes"/>
    <x v="0"/>
    <s v="No"/>
    <s v="Copper, Gold"/>
    <s v="Metal Ore Mining"/>
    <s v="Multiple"/>
    <s v="Yes"/>
    <s v="Yes"/>
    <n v="3"/>
    <s v="-9999"/>
    <s v="Construction"/>
    <s v="-9999"/>
    <s v="-9999"/>
    <n v="1982"/>
    <n v="1980"/>
    <n v="2"/>
    <s v="No"/>
    <s v="No"/>
    <s v="No or unknown"/>
    <s v="No"/>
    <s v="No or unknown"/>
    <s v="-9999"/>
    <s v="No or unknown"/>
    <s v="No"/>
    <n v="189"/>
    <n v="-9999"/>
    <n v="-9999"/>
    <n v="4000"/>
    <n v="-9999"/>
    <n v="-9999"/>
    <n v="-9999"/>
    <s v="294 HH x 3.7 (regional average)"/>
    <m/>
    <m/>
    <m/>
    <s v="*"/>
    <s v="Public"/>
    <m/>
  </r>
  <r>
    <n v="28680"/>
    <n v="2051"/>
    <s v="TORO02"/>
    <x v="2"/>
    <s v="South America"/>
    <s v="Toromocho"/>
    <s v="Morococha"/>
    <x v="0"/>
    <x v="2"/>
    <s v="Chinalco"/>
    <n v="1"/>
    <s v="Peru"/>
    <s v="No"/>
    <x v="1"/>
    <s v="Yes"/>
    <s v="Copper"/>
    <s v="Metal Ore Mining"/>
    <s v="Single"/>
    <s v="Yes"/>
    <s v="Yes"/>
    <n v="3"/>
    <s v="-9999"/>
    <s v="Operation"/>
    <s v="Mine Pit"/>
    <s v="-9999"/>
    <n v="2012"/>
    <n v="2007"/>
    <n v="5"/>
    <s v="-9999"/>
    <s v="-9999"/>
    <s v="No or unknown"/>
    <s v="Yes"/>
    <s v="RAP Plan Document"/>
    <s v="No"/>
    <s v="No or unknown"/>
    <s v="No"/>
    <n v="1300"/>
    <n v="-9999"/>
    <n v="-9999"/>
    <n v="26570"/>
    <n v="-9999"/>
    <n v="-9999"/>
    <n v="-9999"/>
    <s v="Social Capital Group. (no date). Resettlement of the city of Morococha: Toromocho Project, Junin, Peru. http://www.s-c-g.net/en/portfolio-items/reasentamiento-de-la-ciudad-de-morococha-proyecto-toromocho-junin-peru/"/>
    <s v="Land take is the entire area of Morococha taken from google maps"/>
    <s v="Year when Chinaclo purchasd Peru Copper was used as permit date"/>
    <m/>
    <m/>
    <m/>
    <m/>
  </r>
  <r>
    <n v="28594"/>
    <n v="-9999"/>
    <s v="TOLU01"/>
    <x v="4"/>
    <s v="Melanesia"/>
    <s v="Tolukuma"/>
    <s v="Multiple"/>
    <x v="1"/>
    <x v="5"/>
    <s v="Dome Resources"/>
    <n v="1"/>
    <s v="Australia"/>
    <s v="No"/>
    <x v="1"/>
    <s v="No"/>
    <s v="Gold, Silver"/>
    <s v="Metal Ore Mining"/>
    <s v="Multiple"/>
    <s v="Yes"/>
    <s v="Yes"/>
    <n v="3"/>
    <s v="Off"/>
    <s v="Construction"/>
    <s v="-9999"/>
    <s v="-9999"/>
    <n v="1993"/>
    <n v="1990"/>
    <n v="3"/>
    <s v="No"/>
    <s v="No"/>
    <s v="No or unknown"/>
    <s v="No"/>
    <s v="No or unknown"/>
    <s v="No"/>
    <s v="No or unknown"/>
    <s v="No"/>
    <n v="12"/>
    <n v="500000"/>
    <n v="760000"/>
    <n v="-9999"/>
    <n v="41666.666666666664"/>
    <n v="63333.333333333336"/>
    <n v="-9999"/>
    <s v="Exact number of HH not know - this number is derived from the number HH which were reportedly built; Filer, C (2000)‘Resettlement and Mining in Papua New Guinea’ in Resettlement Policy and Practice in Southeast Asia and the Pacific (Asian Development Bank, Manilla), 59"/>
    <s v="Cost Converted from Kina at 1996 conversion rates"/>
    <m/>
    <m/>
    <s v="* current owner Asidokona"/>
    <s v="Public"/>
    <m/>
  </r>
  <r>
    <n v="32135"/>
    <n v="2018"/>
    <s v="TWIC01"/>
    <x v="0"/>
    <s v="Southern and East Africa"/>
    <s v="Twickenham"/>
    <s v="Maotsi, Makobakombe, Botshabelo"/>
    <x v="1"/>
    <x v="7"/>
    <s v="Anglo American"/>
    <n v="1"/>
    <s v="United Kingdom"/>
    <s v="Yes"/>
    <x v="0"/>
    <s v="No"/>
    <s v="Platinum"/>
    <s v="Metal Ore Mining"/>
    <s v="Single"/>
    <s v="Yes"/>
    <s v="Yes"/>
    <n v="3"/>
    <s v="Off"/>
    <s v="Construction"/>
    <s v="Conveyor belt"/>
    <s v="-9999"/>
    <n v="2003"/>
    <n v="1993"/>
    <n v="10"/>
    <s v="Yes"/>
    <s v="Yes"/>
    <s v="IFC Safeguards"/>
    <s v="Yes"/>
    <s v="RAP Plan Document"/>
    <s v="No"/>
    <s v="No or unknown"/>
    <s v="No"/>
    <n v="115"/>
    <n v="-9999"/>
    <n v="-9999"/>
    <n v="-9999"/>
    <n v="-9999"/>
    <n v="-9999"/>
    <n v="-9999"/>
    <s v="Synergy Global Consulting (2013) Resettlement Action Plan Developed for Anglo American Platinum, Twickenham Mine, AngloAmerican, 24"/>
    <s v="Not contained in RAP: Synergy Global Consulting (2013) Resettlement Action Plan Developed for Anglo American Platinum, Twickenham Mine, AngloAmerican (Version 2)"/>
    <s v="Year when lease on Mohlohlo was given was used as permit date"/>
    <s v="Med"/>
    <s v="RAP document; however, medium confidence only because the source of the information is not the final version of the RAP"/>
    <s v="Public"/>
    <m/>
  </r>
  <r>
    <n v="32135"/>
    <n v="2018"/>
    <s v="TWIC02"/>
    <x v="0"/>
    <s v="Southern and East Africa"/>
    <s v="Twickenham"/>
    <s v="Makobakombe Village"/>
    <x v="0"/>
    <x v="7"/>
    <s v="Anglo American"/>
    <n v="1"/>
    <s v="United Kingdom"/>
    <s v="Yes"/>
    <x v="0"/>
    <s v="No"/>
    <s v="Platinum"/>
    <s v="Metal Ore Mining"/>
    <s v="Single"/>
    <s v="Yes"/>
    <s v="Yes"/>
    <n v="3"/>
    <s v="Off"/>
    <s v="Construction"/>
    <s v="Disturbance"/>
    <s v="-9999"/>
    <n v="2003"/>
    <n v="1993"/>
    <n v="10"/>
    <s v="Yes"/>
    <s v="Yes"/>
    <s v="IFC Safeguards"/>
    <s v="Yes"/>
    <s v="RAP Plan Document"/>
    <s v="No"/>
    <s v="No or unknown"/>
    <s v="No"/>
    <n v="7"/>
    <n v="-9999"/>
    <n v="-9999"/>
    <n v="-9999"/>
    <n v="-9999"/>
    <n v="-9999"/>
    <n v="-9999"/>
    <m/>
    <m/>
    <m/>
    <m/>
    <m/>
    <m/>
    <m/>
  </r>
  <r>
    <n v="34446"/>
    <n v="-9999"/>
    <s v="THAC01"/>
    <x v="3"/>
    <s v="Mainland South East Asia"/>
    <s v="Thach Khe"/>
    <s v="Thach Dinh"/>
    <x v="0"/>
    <x v="4"/>
    <s v="Thach Khe Joint Stock Company"/>
    <n v="1"/>
    <s v="Vietnam"/>
    <s v="No"/>
    <x v="1"/>
    <s v="Yes"/>
    <s v="Iron Ore"/>
    <s v="Metal Ore Mining"/>
    <s v="Single"/>
    <s v="Yes"/>
    <s v="Yes"/>
    <n v="3"/>
    <s v="Off"/>
    <s v="Construction"/>
    <s v="Road"/>
    <s v="No"/>
    <n v="2011"/>
    <n v="2007"/>
    <n v="4"/>
    <s v="No"/>
    <s v="No"/>
    <s v="No or unknown"/>
    <s v="No"/>
    <s v="No or unknown"/>
    <s v="No"/>
    <s v="No or unknown"/>
    <s v="No"/>
    <n v="12"/>
    <n v="-9999"/>
    <n v="-9999"/>
    <n v="-9999"/>
    <n v="-9999"/>
    <n v="-9999"/>
    <n v="-9999"/>
    <s v="Vo, Thi Phuong Mai (2013). Government-managed resettlement in Vietnam: structure, participation and impoverishment risks in the case of the Thach Khe iron ore mine PhD Thesis, Centre for Social Responsibility in Mining, The University of Queensland."/>
    <s v="Relcoation land area is calculated by 300m2 per resettled HH - Notably, the majority of agricultural land will be dispossessed, causing the loss of the main production means for most of affected people. there is no information available regarding the additional agricultural land which was available to resettled HH's"/>
    <m/>
    <s v="High"/>
    <s v="PHD Thesis"/>
    <s v="Public"/>
    <m/>
  </r>
  <r>
    <n v="50094"/>
    <n v="-9999"/>
    <s v="WELZ01"/>
    <x v="6"/>
    <s v="Western Europe"/>
    <s v="Welzow II:"/>
    <s v="Proschim"/>
    <x v="0"/>
    <x v="13"/>
    <s v="Vattenfall AB"/>
    <n v="1"/>
    <s v="Germany"/>
    <s v="No"/>
    <x v="1"/>
    <s v="Yes"/>
    <s v="Lignite"/>
    <s v="Coal Mining"/>
    <s v="Single"/>
    <s v="Yes"/>
    <s v="Yes"/>
    <n v="3"/>
    <s v="-9999"/>
    <s v="Operation"/>
    <s v="Multiple"/>
    <s v="No"/>
    <n v="2014"/>
    <n v="1959"/>
    <n v="55"/>
    <s v="-9999"/>
    <s v="-9999"/>
    <s v="No or unknown"/>
    <s v="No"/>
    <s v="No or unknown"/>
    <s v="No"/>
    <s v="No or unknown"/>
    <s v="No"/>
    <n v="-9999"/>
    <n v="-9999"/>
    <n v="-9999"/>
    <n v="-9999"/>
    <n v="-9999"/>
    <n v="-9999"/>
    <n v="-9999"/>
    <s v="Magnus A. Torell. 2016. Power vs. Paralyzation: The potencial of the individual. Tredition. https://books.google.com.au/books?id=qYsjDAAAQBAJ&amp;pg=PT114&amp;lpg=PT114&amp;dq=welzow+resettlement&amp;source=bl&amp;ots=YPYP7J-wDb&amp;sig=GZiZZshVxxvvm5d-LivC_aPI2zQ&amp;hl=en&amp;sa=X&amp;ved=0ahUKEwiPna38-dDTAhUKJ5QKHc8aBMkQ6AEIMjAD#v=onepage&amp;q=welzow%20resettlement&amp;f=false"/>
    <s v="The Welzow II is still at the planning stage and no contract has been signed yet. In 2014 the planning for resettlement started."/>
    <s v="start date of Welzow I was used as permit date"/>
    <m/>
    <m/>
    <s v="Public"/>
    <m/>
  </r>
  <r>
    <n v="50094"/>
    <n v="-9999"/>
    <s v="WELZ02"/>
    <x v="6"/>
    <s v="Western Europe"/>
    <s v="Welzow II:"/>
    <s v="Lindenfeldt"/>
    <x v="0"/>
    <x v="13"/>
    <s v="Vattenfall AB"/>
    <n v="1"/>
    <s v="Germany"/>
    <s v="No"/>
    <x v="1"/>
    <s v="Yes"/>
    <s v="Lignite"/>
    <s v="Coal Mining"/>
    <s v="Single"/>
    <s v="Yes"/>
    <s v="Yes"/>
    <n v="3"/>
    <s v="-9999"/>
    <s v="Operation"/>
    <s v="Multiple"/>
    <s v="No"/>
    <n v="2014"/>
    <n v="1959"/>
    <n v="55"/>
    <s v="-9999"/>
    <s v="-9999"/>
    <s v="No or unknown"/>
    <s v="No"/>
    <s v="No or unknown"/>
    <s v="No"/>
    <s v="No or unknown"/>
    <s v="No"/>
    <n v="-9999"/>
    <n v="-9999"/>
    <n v="-9999"/>
    <n v="-9999"/>
    <n v="-9999"/>
    <n v="-9999"/>
    <n v="-9999"/>
    <s v="See Torell (2016)"/>
    <s v="See ref above"/>
    <m/>
    <m/>
    <m/>
    <s v="Public"/>
    <m/>
  </r>
  <r>
    <n v="50094"/>
    <n v="-9999"/>
    <s v="WELZ03"/>
    <x v="6"/>
    <s v="Western Europe"/>
    <s v="Welzow II:"/>
    <s v="Welzow"/>
    <x v="0"/>
    <x v="13"/>
    <s v="Vattenfall AB"/>
    <n v="1"/>
    <s v="Germany"/>
    <s v="No"/>
    <x v="1"/>
    <s v="Yes"/>
    <s v="Lignite"/>
    <s v="Coal Mining"/>
    <s v="Single"/>
    <s v="Yes"/>
    <s v="Yes"/>
    <n v="3"/>
    <s v="-9999"/>
    <s v="Operation"/>
    <s v="Multiple"/>
    <s v="No"/>
    <n v="2014"/>
    <n v="1959"/>
    <n v="55"/>
    <s v="-9999"/>
    <s v="-9999"/>
    <s v="No or unknown"/>
    <s v="No"/>
    <s v="No or unknown"/>
    <s v="No"/>
    <s v="No or unknown"/>
    <s v="No"/>
    <n v="-9999"/>
    <n v="-9999"/>
    <n v="-9999"/>
    <n v="-9999"/>
    <n v="-9999"/>
    <n v="-9999"/>
    <n v="-9999"/>
    <s v="See Torell (2016)"/>
    <s v="See ref above"/>
    <m/>
    <m/>
    <m/>
    <s v="Public"/>
    <m/>
  </r>
  <r>
    <n v="33638"/>
    <n v="2041"/>
    <s v="YEKE01"/>
    <x v="0"/>
    <s v="Central and West Africa"/>
    <s v="Yekepa"/>
    <s v="Multiple"/>
    <x v="1"/>
    <x v="25"/>
    <s v="Arcelor Mittal"/>
    <n v="1"/>
    <s v="Luxumbourg"/>
    <s v="No"/>
    <x v="1"/>
    <s v="No"/>
    <s v="Iron Ore"/>
    <s v="Metal Ore Mining"/>
    <s v="Single"/>
    <s v="Yes"/>
    <s v="Yes"/>
    <n v="3"/>
    <s v="-9999"/>
    <s v="Operation"/>
    <s v="-9999"/>
    <s v="-9999"/>
    <n v="2011"/>
    <n v="2005"/>
    <n v="6"/>
    <s v="Yes"/>
    <s v="No"/>
    <s v="No or unknown"/>
    <s v="No"/>
    <s v="No or unknown"/>
    <s v="No"/>
    <s v="No or unknown"/>
    <s v="No"/>
    <n v="40"/>
    <n v="910504"/>
    <n v="990840"/>
    <n v="-9999"/>
    <n v="22762.6"/>
    <n v="24771"/>
    <n v="-9999"/>
    <m/>
    <m/>
    <m/>
    <m/>
    <s v="* property ID chosen is called &quot;Liberia Mines&quot;"/>
    <s v="Public"/>
    <m/>
  </r>
  <r>
    <n v="66827"/>
    <n v="2033"/>
    <s v="NACH01"/>
    <x v="0"/>
    <s v="Eastern Africa"/>
    <s v="Nachu "/>
    <s v="Ruangwa"/>
    <x v="0"/>
    <x v="14"/>
    <s v="Magnis Resources"/>
    <n v="1"/>
    <s v="Australia"/>
    <s v="No"/>
    <x v="1"/>
    <s v="No"/>
    <s v="Graphite"/>
    <s v="Metal Ore Mining"/>
    <s v="Single"/>
    <s v="Yes"/>
    <s v="Yes"/>
    <n v="3"/>
    <s v="Off"/>
    <s v="Pre-feasability"/>
    <s v="Mine Pit"/>
    <s v="No"/>
    <n v="2017"/>
    <n v="2015"/>
    <n v="2"/>
    <s v="No"/>
    <s v="No"/>
    <s v="No or unknown"/>
    <s v="No"/>
    <s v="No or unknown"/>
    <s v="No"/>
    <s v="No or unknown"/>
    <s v="No"/>
    <n v="59"/>
    <n v="3400000"/>
    <n v="3442840"/>
    <n v="3000"/>
    <n v="15446.440677966102"/>
    <n v="58353.220338983054"/>
    <n v="1133.3333333333333"/>
    <s v="Magnis Resources. Land Valuation Complete. 2016. https://drive.google.com/file/d/0B4uXa4wmbiIMdzJTR012V1MxdG8/view"/>
    <m/>
    <m/>
    <m/>
    <s v="Out of 773 households affected 59 were resettled. Cost per household was calcualted by converting 900,000 to U.S 2017 amount and dividing by 59"/>
    <m/>
    <m/>
  </r>
  <r>
    <n v="30411"/>
    <n v="2023"/>
    <s v="SANC01"/>
    <x v="2"/>
    <s v="South America"/>
    <s v="San Cristobal"/>
    <s v="San Cristobal"/>
    <x v="1"/>
    <x v="26"/>
    <s v="Sumitomo Corporation"/>
    <n v="1"/>
    <s v="Japan"/>
    <s v="Yes"/>
    <x v="0"/>
    <s v="No"/>
    <s v="Zinc, Lead, Silver"/>
    <s v="Metal Ore Mining"/>
    <s v="Multiple"/>
    <s v="Yes"/>
    <s v="Yes"/>
    <n v="3"/>
    <n v="-9999"/>
    <s v="Operation"/>
    <s v="Mine Pit"/>
    <n v="-9999"/>
    <n v="1998"/>
    <n v="1993"/>
    <n v="5"/>
    <s v="Yes"/>
    <s v="Yes"/>
    <s v="IFC Safeguards"/>
    <n v="-99999"/>
    <s v="No or unknown"/>
    <s v="No"/>
    <s v="No or unknown"/>
    <s v="No"/>
    <n v="360"/>
    <n v="-9999"/>
    <n v="-9999"/>
    <n v="-9999"/>
    <n v="-9999"/>
    <n v="-9999"/>
    <n v="-9999"/>
    <s v="Minera San Cristobal. 2015. Sustainability Report. http://www.minerasancristobal.com/v3/en/wp-content/uploads/2016/11/SUSTAINABILITY-REPORT-MINERA-SAN-CRISTOBAL-2015.pdf"/>
    <m/>
    <s v="The permit date is approximately based on the time Apex Silver, the original owners was founded "/>
    <m/>
    <s v="Start up 2007 on SP Global? (because its an expansion)"/>
    <m/>
    <m/>
  </r>
  <r>
    <n v="30411"/>
    <n v="2023"/>
    <s v="SANC02"/>
    <x v="2"/>
    <s v="South America"/>
    <s v="San Cristobal"/>
    <s v="Culpina K"/>
    <x v="1"/>
    <x v="26"/>
    <s v="Sumitomo Corporation"/>
    <n v="1"/>
    <s v="Japan"/>
    <s v="Yes"/>
    <x v="0"/>
    <s v="No"/>
    <s v="Zinc, Lead, Silver"/>
    <s v="Metal Ore Mining"/>
    <s v="Multiple"/>
    <s v="Yes"/>
    <s v="Yes"/>
    <n v="3"/>
    <n v="-9999"/>
    <s v="Operation"/>
    <s v="Tailings Facility"/>
    <n v="-9999"/>
    <n v="1999"/>
    <n v="1993"/>
    <n v="6"/>
    <s v="Yes"/>
    <s v="Yes"/>
    <s v="IFC Safeguards"/>
    <n v="-99999"/>
    <s v="No or unknown"/>
    <s v="No"/>
    <s v="No or unknown"/>
    <s v="No"/>
    <n v="-9999"/>
    <n v="-9999"/>
    <n v="-9999"/>
    <n v="-9999"/>
    <n v="-9999"/>
    <n v="-9999"/>
    <n v="-9999"/>
    <m/>
    <m/>
    <m/>
    <m/>
    <m/>
    <m/>
    <m/>
  </r>
  <r>
    <n v="30411"/>
    <n v="2023"/>
    <s v="SANC03"/>
    <x v="2"/>
    <s v="South America"/>
    <s v="San Cristobal"/>
    <s v="Vila Vila"/>
    <x v="1"/>
    <x v="26"/>
    <s v="Sumitomo Corporation"/>
    <n v="1"/>
    <s v="Japan"/>
    <s v="Yes"/>
    <x v="0"/>
    <s v="No"/>
    <s v="Zinc, Lead, Silver"/>
    <s v="Metal Ore Mining"/>
    <s v="Multiple"/>
    <s v="Yes"/>
    <s v="Yes"/>
    <n v="3"/>
    <n v="-9999"/>
    <s v="Operation"/>
    <s v="Mine Pit"/>
    <n v="-9999"/>
    <n v="1999"/>
    <n v="1993"/>
    <n v="6"/>
    <s v="Yes"/>
    <s v="Yes"/>
    <s v="IFC Safeguards"/>
    <n v="-99999"/>
    <s v="No or unknown"/>
    <s v="No"/>
    <s v="No or unknown"/>
    <s v="No"/>
    <n v="-9999"/>
    <n v="-9999"/>
    <n v="-9999"/>
    <n v="-9999"/>
    <n v="-9999"/>
    <n v="-9999"/>
    <n v="-9999"/>
    <m/>
    <m/>
    <m/>
    <m/>
    <m/>
    <m/>
    <m/>
  </r>
  <r>
    <n v="30411"/>
    <n v="2023"/>
    <s v="SANC04"/>
    <x v="2"/>
    <s v="South America"/>
    <s v="San Cristobal"/>
    <s v="Rio Grande"/>
    <x v="1"/>
    <x v="26"/>
    <s v="Sumitomo Corporation"/>
    <n v="1"/>
    <s v="Japan"/>
    <s v="Yes"/>
    <x v="0"/>
    <s v="No"/>
    <s v="Zinc, Lead, Silver"/>
    <s v="Metal Ore Mining"/>
    <s v="Multiple"/>
    <s v="Yes"/>
    <s v="Yes"/>
    <n v="3"/>
    <n v="-9999"/>
    <s v="Operation"/>
    <s v="Railroad"/>
    <n v="-9999"/>
    <n v="2006"/>
    <n v="1993"/>
    <n v="13"/>
    <s v="Yes"/>
    <s v="Yes"/>
    <s v="IFC Safeguards"/>
    <n v="-99999"/>
    <s v="No or unknown"/>
    <s v="No"/>
    <s v="No or unknown"/>
    <s v="No"/>
    <n v="-9999"/>
    <n v="-9999"/>
    <n v="-9999"/>
    <n v="-9999"/>
    <n v="-9999"/>
    <n v="-9999"/>
    <n v="-9999"/>
    <m/>
    <m/>
    <m/>
    <m/>
    <m/>
    <m/>
    <m/>
  </r>
  <r>
    <n v="30913"/>
    <n v="2023"/>
    <s v="BEAM01"/>
    <x v="0"/>
    <s v="Central and West Africa"/>
    <s v="Bea Mountain-New Liberty "/>
    <s v="Kinjor"/>
    <x v="0"/>
    <x v="25"/>
    <s v="Aureus Mining "/>
    <n v="1"/>
    <s v="Canada"/>
    <s v="No"/>
    <x v="1"/>
    <s v="Yes"/>
    <s v="Gold"/>
    <s v="Metal Ore Mining"/>
    <s v="Single"/>
    <s v="Yes"/>
    <s v="Yes"/>
    <n v="3"/>
    <s v="On"/>
    <s v="Construction"/>
    <s v="Multiple"/>
    <s v="Yes"/>
    <n v="2014"/>
    <n v="2013"/>
    <n v="1"/>
    <s v="Yes"/>
    <s v="Yes"/>
    <s v="IFC Safeguards"/>
    <s v="Yes"/>
    <s v="RAP Plan Document"/>
    <s v="Yes"/>
    <s v="Public Plan Document"/>
    <s v="No"/>
    <n v="315"/>
    <n v="5037484"/>
    <n v="5370809"/>
    <n v="775"/>
    <n v="15992"/>
    <n v="17050.187301587302"/>
    <n v="6500"/>
    <s v="New Liberty Gold Mine RAP + CDP 2014 + Avesoro.com"/>
    <m/>
    <m/>
    <m/>
    <s v="Kinjor and Larjor tightly linked. Kinjor considered as 96.92% of the NLGM RAP project. Property ID is called Bea Mountain current owner Avesoro"/>
    <s v="Public"/>
    <s v="Other notes : release of cyanide in river march 2016. Resettlement constructions not entirely delivered."/>
  </r>
  <r>
    <n v="30913"/>
    <n v="2023"/>
    <s v="BEAM02"/>
    <x v="0"/>
    <s v="Central and West Africa"/>
    <s v="Bea Mountain-New Liberty "/>
    <s v="Larjor"/>
    <x v="0"/>
    <x v="25"/>
    <s v="Aureus Mining"/>
    <n v="1"/>
    <s v="Canada"/>
    <s v="No"/>
    <x v="1"/>
    <s v="Yes"/>
    <s v="Gold"/>
    <s v="Metal Ore Mining"/>
    <s v="Single"/>
    <s v="Yes"/>
    <s v="Yes"/>
    <n v="3"/>
    <s v="On"/>
    <s v="Construction"/>
    <s v="Multiple"/>
    <s v="Yes"/>
    <n v="2014"/>
    <n v="2013"/>
    <n v="1"/>
    <s v="Yes"/>
    <s v="Yes"/>
    <s v="IFC Safeguards"/>
    <s v="Yes"/>
    <s v="RAP Plan Document"/>
    <s v="Yes"/>
    <s v="Public Plan Document"/>
    <s v="No"/>
    <n v="10"/>
    <n v="160085"/>
    <n v="170677.7"/>
    <n v="25"/>
    <n v="16009"/>
    <n v="17067.77"/>
    <n v="6403"/>
    <s v="New Liberty Gold Mine RAP + CDP 2014 + Avesoro.com"/>
    <m/>
    <m/>
    <m/>
    <m/>
    <s v="Public"/>
    <m/>
  </r>
  <r>
    <n v="30809"/>
    <n v="2026"/>
    <s v="ESSA01"/>
    <x v="0"/>
    <s v="Central and West Africa"/>
    <s v="Essakane "/>
    <s v="Multiple"/>
    <x v="1"/>
    <x v="27"/>
    <s v="Iamgold"/>
    <n v="1"/>
    <s v="Canada"/>
    <s v="No"/>
    <x v="1"/>
    <s v="Yes"/>
    <s v="Gold"/>
    <s v="Metal Ore Mining"/>
    <s v="Single"/>
    <s v="Yes"/>
    <s v="Yes"/>
    <n v="3"/>
    <s v="Off"/>
    <s v="Construction"/>
    <s v="Multiple"/>
    <s v="Yes"/>
    <n v="2009"/>
    <n v="2008"/>
    <n v="1"/>
    <s v="Yes"/>
    <s v="Yes"/>
    <s v="IFC Safeguards"/>
    <s v="Yes"/>
    <s v="RAP Plan Document"/>
    <s v="No"/>
    <s v="No or unknown"/>
    <s v="Yes"/>
    <n v="2981"/>
    <n v="19929000"/>
    <n v="22658022"/>
    <n v="10020"/>
    <n v="6685"/>
    <n v="7600.8124790338816"/>
    <n v="1988.92"/>
    <s v="Iamgold updated Feasability study Essakane 2009 + Sustainability reports from 2009 to 2012 + technical report 2016"/>
    <m/>
    <m/>
    <m/>
    <s v="Resettlement an ongoing process. Repairs and additional cost for houses built during phase I ressettlement as ackowledged by the director in the 2012 sustainability report. They also faced official complaints (croplands, water and sanitation). Phase 1: 13473 persons moved. "/>
    <s v="Public"/>
    <m/>
  </r>
  <r>
    <n v="30809"/>
    <n v="2026"/>
    <s v="ESSA02"/>
    <x v="0"/>
    <s v="Central and West Africa"/>
    <s v="Essakane "/>
    <s v="Multiple"/>
    <x v="1"/>
    <x v="27"/>
    <s v="Iamgold"/>
    <n v="1"/>
    <s v="Canada"/>
    <s v="No"/>
    <x v="1"/>
    <s v="Yes"/>
    <s v="Gold"/>
    <s v="Metal Ore Mining"/>
    <s v="Single"/>
    <s v="Yes"/>
    <n v="-9999"/>
    <n v="-9999"/>
    <s v="On"/>
    <s v="Operation"/>
    <s v="Multiple"/>
    <s v="Yes"/>
    <n v="2013"/>
    <n v="2008"/>
    <n v="5"/>
    <s v="Yes"/>
    <s v="Yes"/>
    <s v="IFC Safeguards"/>
    <s v="Yes"/>
    <s v="RAP Plan Document"/>
    <s v="No"/>
    <s v="No or unknown"/>
    <s v="Yes"/>
    <n v="555"/>
    <n v="-9999"/>
    <n v="-9999"/>
    <n v="-9999"/>
    <n v="-9999"/>
    <n v="-9999"/>
    <n v="-9999"/>
    <s v="Same as ESKGP1"/>
    <m/>
    <m/>
    <m/>
    <s v="3208 persons displaced. Completion report : Closing audit for the two phases conducted by INSUCO. In the 2016 tech report you can see that some resettlements are on the lease area."/>
    <s v="Public"/>
    <m/>
  </r>
  <r>
    <n v="32692"/>
    <n v="2026"/>
    <s v="KARM01"/>
    <x v="0"/>
    <s v="Central and West Africa"/>
    <s v="Karma (Kao deposit)"/>
    <s v="Boulonga "/>
    <x v="0"/>
    <x v="27"/>
    <s v="Endeavour"/>
    <n v="1"/>
    <s v="United Kingdom"/>
    <s v="No"/>
    <x v="1"/>
    <s v="Yes"/>
    <s v="Gold"/>
    <s v="Metal Ore Mining"/>
    <s v="Single"/>
    <s v="Yes"/>
    <s v="Yes"/>
    <n v="3"/>
    <n v="-9999"/>
    <s v="Operation"/>
    <s v="Multiple"/>
    <s v="Yes"/>
    <n v="2018"/>
    <n v="2014"/>
    <n v="4"/>
    <s v="Yes"/>
    <s v="Yes"/>
    <s v="IFC Safeguards"/>
    <s v="Yes"/>
    <s v="RAP Plan Document"/>
    <s v="No"/>
    <s v="No or unknown"/>
    <n v="-9999"/>
    <n v="210"/>
    <n v="12913461.359999999"/>
    <n v="13352572.289999999"/>
    <n v="1120"/>
    <n v="61492.7"/>
    <n v="63583.677571428569"/>
    <n v="11529.9"/>
    <s v="endeavourmining.com + truegold karma mining permit+ technical report on the karma gold project for true gold, december 2014 + http://lefaso.net/spip.php?article82053 "/>
    <m/>
    <m/>
    <m/>
    <s v="Might find more data in the future. (1197 residents from the same village in two phases in 2018. Estimation of 7billions FCFA. Land take estimation of North Kao + Kao deposits on map in tech report."/>
    <s v="Public"/>
    <m/>
  </r>
  <r>
    <n v="37780"/>
    <n v="2027"/>
    <s v="HOUN01"/>
    <x v="0"/>
    <s v="Central and West Africa"/>
    <s v="Hounde"/>
    <s v="Hounde"/>
    <x v="2"/>
    <x v="27"/>
    <s v="Endeavour "/>
    <n v="1"/>
    <s v="United Kingdom"/>
    <s v="No"/>
    <x v="1"/>
    <s v="Yes"/>
    <s v="Gold"/>
    <s v="Metal Ore Mining"/>
    <s v="Single"/>
    <s v="Yes"/>
    <s v="Yes"/>
    <n v="3"/>
    <n v="-9999"/>
    <s v="Construction"/>
    <s v="Multiple"/>
    <s v="Yes"/>
    <n v="2017"/>
    <n v="2015"/>
    <n v="2"/>
    <n v="-9999"/>
    <n v="-9999"/>
    <s v="No or unknown"/>
    <s v="Yes"/>
    <s v="RAP Plan Document"/>
    <s v="No"/>
    <s v="No or unknown"/>
    <s v="No"/>
    <n v="254"/>
    <n v="-9999"/>
    <n v="-9999"/>
    <n v="2320"/>
    <n v="-9999"/>
    <n v="-9999"/>
    <n v="-9999"/>
    <s v="Hounde feasability study and technical report Lycopodum + technical report hounde project 2013 SRK consulting +https://burkinademain.com/2017/07/31/hounde-gold-operation-sa-les-cles-de-la-cite-biekuy-officiellement-remises-pour-les-beneficiaires/+ Annual report 2017"/>
    <m/>
    <m/>
    <m/>
    <m/>
    <m/>
    <m/>
  </r>
  <r>
    <n v="25674"/>
    <n v="2030"/>
    <s v="ITYM01"/>
    <x v="0"/>
    <s v="Central and West Africa"/>
    <s v="Ity (CIL project)"/>
    <s v="Daapleu"/>
    <x v="1"/>
    <x v="16"/>
    <s v="Endeavour, SODEMI"/>
    <n v="2"/>
    <s v="United Kingdom, Cote d'Ivoire"/>
    <s v="No"/>
    <x v="1"/>
    <s v="Yes"/>
    <s v="Gold"/>
    <s v="Metal Ore Mining"/>
    <s v="Single"/>
    <s v="Yes"/>
    <s v="Yes"/>
    <n v="3"/>
    <n v="-9999"/>
    <s v="Operation"/>
    <s v="Multiple"/>
    <s v="Yes"/>
    <n v="2017"/>
    <n v="1989"/>
    <n v="28"/>
    <s v="Yes"/>
    <s v="Yes"/>
    <s v="IFC Safeguards"/>
    <s v="Yes"/>
    <s v="RAP Plan Document"/>
    <s v="No"/>
    <s v="No or unknown"/>
    <n v="-9999"/>
    <n v="80"/>
    <n v="2400000"/>
    <n v="2478668"/>
    <n v="-9999"/>
    <n v="30000"/>
    <n v="30983.35"/>
    <n v="-9999"/>
    <s v="endeavour annual report 2016 + technical report Ity CIL 2016"/>
    <m/>
    <m/>
    <m/>
    <s v="Endeavour owns 80%. Entire project area is 25 km2 for permit PE26 plus 13.2 km2 for Daapleu and Gbeitouo deposits.  "/>
    <m/>
    <m/>
  </r>
  <r>
    <n v="40645"/>
    <n v="2026"/>
    <s v="BOUN01"/>
    <x v="0"/>
    <s v="Central and West Africa"/>
    <s v="Boungou Mine/Natougou Gold deposit"/>
    <s v="Boungou/Natougou"/>
    <x v="1"/>
    <x v="27"/>
    <s v="SEMAFO "/>
    <n v="1"/>
    <s v="Canada"/>
    <s v="No"/>
    <x v="1"/>
    <s v="Yes"/>
    <s v="Gold"/>
    <s v="Metal Ore Mining"/>
    <s v="Single"/>
    <s v="Yes"/>
    <s v="Yes"/>
    <n v="3"/>
    <n v="-9999"/>
    <s v="Construction"/>
    <s v="Multiple"/>
    <n v="-9999"/>
    <n v="2017"/>
    <n v="2016"/>
    <n v="1"/>
    <s v="No"/>
    <s v="No"/>
    <s v="No or unknown"/>
    <s v="Yes"/>
    <s v="RAP Plan Document"/>
    <s v="No"/>
    <s v="No or unknown"/>
    <s v="No"/>
    <n v="170"/>
    <n v="8000000"/>
    <n v="8000000"/>
    <n v="-9999"/>
    <n v="47059"/>
    <n v="47058.823529411762"/>
    <n v="-9999"/>
    <s v="SEMAFO sustainability report 2017 + SEMAFO website + Natagou feasability study 2016 "/>
    <m/>
    <m/>
    <m/>
    <s v="For now, Natagou gold project is the same than what is called &quot;Boungou&quot; project or deposit"/>
    <m/>
    <m/>
  </r>
  <r>
    <n v="31600"/>
    <n v="2025"/>
    <s v="MANA01"/>
    <x v="0"/>
    <s v="Central and West Africa"/>
    <s v="Mana "/>
    <s v="Somona, Dangouna"/>
    <x v="1"/>
    <x v="27"/>
    <s v="SEMAFO "/>
    <n v="1"/>
    <s v="Canada"/>
    <s v="No"/>
    <x v="1"/>
    <s v="Yes"/>
    <s v="Gold"/>
    <s v="Metal Ore Mining"/>
    <s v="Single"/>
    <s v="Yes"/>
    <s v="Yes"/>
    <n v="3"/>
    <n v="-9999"/>
    <s v="Construction"/>
    <s v="Multiple"/>
    <s v="Yes"/>
    <n v="2007"/>
    <n v="2007"/>
    <n v="0"/>
    <n v="-9999"/>
    <s v="No"/>
    <s v="No or unknown"/>
    <s v="Yes"/>
    <s v="RAP Plan Document"/>
    <s v="No"/>
    <s v="No or unknown"/>
    <s v="No"/>
    <n v="-9999"/>
    <n v="-9999"/>
    <n v="-9999"/>
    <n v="9350"/>
    <n v="-9999"/>
    <n v="-9999"/>
    <n v="-9999"/>
    <s v=" 'Mine tour' feb 2014 SEMAFO + references SOCREGE 2008 + https://www.newswire.ca/news-releases/semafo-granted-mining-permit-for-mana-gold-project-533468981.html + http://lefaso.net/spip.php?article32268"/>
    <m/>
    <m/>
    <m/>
    <s v="Apparently construction began in 2006 but permit granted in 2007. First resettlement between 2006 and 2008. Land take is Wona-Nyafe mining permit area before extension."/>
    <m/>
    <m/>
  </r>
  <r>
    <n v="31600"/>
    <n v="2025"/>
    <s v="MANA02"/>
    <x v="0"/>
    <s v="Central and West Africa"/>
    <s v="Mana "/>
    <s v="Dangouna"/>
    <x v="1"/>
    <x v="27"/>
    <s v="SEMAFO "/>
    <n v="1"/>
    <s v="Canada"/>
    <s v="No"/>
    <x v="1"/>
    <s v="Yes"/>
    <s v="Gold"/>
    <s v="Metal Ore Mining"/>
    <s v="Single"/>
    <s v="Yes"/>
    <s v="Yes"/>
    <n v="3"/>
    <n v="-9999"/>
    <s v="Operation"/>
    <s v="Multiple"/>
    <s v="Yes"/>
    <n v="2014"/>
    <n v="2007"/>
    <n v="7"/>
    <s v="Yes"/>
    <s v="No"/>
    <s v="No or unknown"/>
    <n v="-9999"/>
    <s v="No or unknown"/>
    <s v="No"/>
    <s v="No or unknown"/>
    <s v="No"/>
    <n v="665"/>
    <n v="-9999"/>
    <n v="-9999"/>
    <n v="-9999"/>
    <n v="-9999"/>
    <n v="-9999"/>
    <n v="-9999"/>
    <s v="SEMAFO sustainability report 2014 + AIF 2015 +http://lefaso.net/spip.php?article58512"/>
    <m/>
    <m/>
    <m/>
    <s v="Ongoing resettlement taking place at Mana with very few/confusing information available. Another aknowledged resettlement in 2013. They received four complaints for previous resettlements in (2014).  Mining permit area extended to 10310 ha in 2013 and to 14900 ha in 2014. In RDD report 2014, also a mention of the village of &quot;Sio&quot;."/>
    <m/>
    <m/>
  </r>
  <r>
    <n v="31600"/>
    <n v="2025"/>
    <s v="MANA03"/>
    <x v="0"/>
    <s v="Central and West Africa"/>
    <s v="Mana (Siou)"/>
    <s v="Siou"/>
    <x v="1"/>
    <x v="27"/>
    <s v="SEMAFO "/>
    <n v="1"/>
    <s v="Canada"/>
    <s v="No"/>
    <x v="1"/>
    <s v="Yes"/>
    <s v="Gold"/>
    <s v="Metal Ore Mining"/>
    <s v="Single"/>
    <s v="Yes"/>
    <s v="Yes"/>
    <n v="3"/>
    <n v="-9999"/>
    <s v="Operation"/>
    <s v="Underground Mine"/>
    <s v="Yes"/>
    <n v="2018"/>
    <n v="2007"/>
    <n v="11"/>
    <s v="Yes"/>
    <s v="No"/>
    <s v="No or unknown"/>
    <s v="Yes"/>
    <s v="RAP Plan Document"/>
    <s v="No"/>
    <s v="No or unknown"/>
    <n v="-9999"/>
    <n v="-9999"/>
    <n v="-9999"/>
    <n v="-9999"/>
    <n v="-9999"/>
    <n v="-9999"/>
    <n v="-9999"/>
    <n v="-9999"/>
    <s v="Siou underground pre feasability study 2017"/>
    <m/>
    <m/>
    <m/>
    <s v="New underground mining permit in 2018. Included in Mana area already in operation from 2008. Operations at siou open pit since 2014 but no resettlement needed at the time. Might find more information in the future. Entire mining permit Mana 15000 ha. Only underground mining project area ..."/>
    <m/>
    <m/>
  </r>
  <r>
    <n v="36130"/>
    <n v="2023"/>
    <s v="YARA01"/>
    <x v="0"/>
    <s v="Central and West Africa"/>
    <s v="Yaramoko"/>
    <s v="55 zone "/>
    <x v="1"/>
    <x v="27"/>
    <s v="Roxgold"/>
    <n v="1"/>
    <s v="Canada"/>
    <s v="No"/>
    <x v="1"/>
    <s v="Yes"/>
    <s v="Gold"/>
    <s v="Metal Ore Mining"/>
    <s v="Single"/>
    <s v="Yes"/>
    <s v="Yes"/>
    <n v="3"/>
    <n v="-9999"/>
    <s v="Construction"/>
    <s v="Multiple"/>
    <s v="Yes"/>
    <n v="2015"/>
    <n v="2015"/>
    <n v="0"/>
    <s v="Yes"/>
    <n v="-9999"/>
    <s v="No or unknown"/>
    <s v="Yes"/>
    <s v="RAP Plan Document"/>
    <s v="No"/>
    <s v="No or unknown"/>
    <s v="No"/>
    <n v="-9999"/>
    <n v="1031202"/>
    <n v="1066267"/>
    <n v="1570"/>
    <n v="-9999"/>
    <n v="-9999"/>
    <n v="656.8"/>
    <s v="Technical report 2014 and 2017 by SRK consulting + ESIA Summary 2014"/>
    <m/>
    <m/>
    <m/>
    <s v="Physical displacement is ticked because there is mention of an ASM settlement in 55 zone to be evacuated. However this displacement was NOT considered as a physical displacement included in the RAP by the company at the time. Estimated cost 555,817,795 FCFA in 2014"/>
    <s v="Public"/>
    <m/>
  </r>
  <r>
    <n v="36130"/>
    <n v="2023"/>
    <s v="YARA02"/>
    <x v="0"/>
    <s v="Central and West Africa"/>
    <s v="Yaramoko"/>
    <s v="Bagassi South"/>
    <x v="0"/>
    <x v="27"/>
    <s v="Roxgold"/>
    <n v="1"/>
    <s v="Canada"/>
    <s v="No"/>
    <x v="1"/>
    <s v="Yes"/>
    <s v="Gold"/>
    <s v="Metal Ore Mining"/>
    <s v="Single"/>
    <n v="-9999"/>
    <s v="Yes"/>
    <n v="-9999"/>
    <n v="-9999"/>
    <s v="Operation"/>
    <s v="Underground Mine"/>
    <s v="Yes"/>
    <n v="2018"/>
    <n v="2015"/>
    <n v="3"/>
    <s v="Yes"/>
    <s v="Yes"/>
    <s v="IFC Safeguards"/>
    <s v="Yes"/>
    <s v="RAP Plan Document"/>
    <s v="No"/>
    <s v="No or unknown"/>
    <n v="-9999"/>
    <n v="-9999"/>
    <n v="-9999"/>
    <n v="-9999"/>
    <n v="-9999"/>
    <n v="-9999"/>
    <n v="-9999"/>
    <n v="-9999"/>
    <s v="Technical report 2017 by SRK consulting"/>
    <m/>
    <m/>
    <m/>
    <m/>
    <s v="Public"/>
    <m/>
  </r>
  <r>
    <n v="33302"/>
    <n v="2023"/>
    <s v="BISS01"/>
    <x v="0"/>
    <s v="Central and West Africa"/>
    <s v="Bissa "/>
    <s v="Bissa "/>
    <x v="1"/>
    <x v="27"/>
    <s v="Nordgold"/>
    <n v="1"/>
    <s v="Russia"/>
    <s v="No"/>
    <x v="1"/>
    <s v="Yes"/>
    <s v="Gold, Copper"/>
    <s v="Metal Ore Mining"/>
    <s v="Multiple"/>
    <s v="Yes"/>
    <s v="Yes"/>
    <n v="3"/>
    <n v="-9999"/>
    <s v="Construction"/>
    <s v="Multiple"/>
    <s v="Yes"/>
    <n v="2012"/>
    <n v="2011"/>
    <n v="1"/>
    <s v="Yes"/>
    <n v="-9999"/>
    <s v="No or unknown"/>
    <s v="Yes"/>
    <s v="RAP Plan Document"/>
    <s v="No"/>
    <s v="No or unknown"/>
    <s v="No"/>
    <n v="190"/>
    <n v="1250000"/>
    <n v="1332711"/>
    <n v="4000"/>
    <n v="6578.9"/>
    <n v="7014.2684210526313"/>
    <n v="312.5"/>
    <s v="Norgold response to business human rights + wardell armstrong technical report bissa zandkom project+ unofficial report Etude Or Burkina Faso action careme +  Master memoire Tagny Kouokam RAP draft + Norgold 2013 report + Norgold SD2012report"/>
    <m/>
    <m/>
    <m/>
    <s v="2783 people displaced. Bissa population of 800 and Imiogou of 3000. Number of displaced people approximately the same for the two villages. Communities knew there will be a displacement since 2009 (measurements made before telling them they will be moved). Difficult to determine Land_take. Chose to use the indication of 80 km2 for the project divided by two for each village displaced."/>
    <s v="Public"/>
    <m/>
  </r>
  <r>
    <n v="33302"/>
    <n v="2023"/>
    <s v="BISS02"/>
    <x v="0"/>
    <s v="Central and West Africa"/>
    <s v="Bissa "/>
    <s v="Imiougou"/>
    <x v="1"/>
    <x v="27"/>
    <s v="Nordgold"/>
    <n v="1"/>
    <s v="Russia"/>
    <s v="No"/>
    <x v="1"/>
    <s v="Yes"/>
    <s v="Gold, Copper"/>
    <s v="Metal Ore Mining"/>
    <s v="Multiple"/>
    <s v="Yes"/>
    <s v="Yes"/>
    <n v="3"/>
    <n v="-9999"/>
    <s v="Construction"/>
    <s v="Multiple"/>
    <s v="Yes"/>
    <n v="2012"/>
    <n v="2011"/>
    <n v="1"/>
    <s v="Yes"/>
    <n v="-9999"/>
    <s v="No or unknown"/>
    <s v="Yes"/>
    <s v="RAP Plan Document"/>
    <s v="No"/>
    <s v="No or unknown"/>
    <s v="No"/>
    <n v="190"/>
    <n v="1250000"/>
    <n v="1332711"/>
    <n v="4000"/>
    <n v="6578.9"/>
    <n v="7014.2684210526313"/>
    <n v="312.5"/>
    <s v="Same as BISS1"/>
    <m/>
    <m/>
    <m/>
    <m/>
    <s v="Public"/>
    <m/>
  </r>
  <r>
    <n v="54429"/>
    <n v="2026"/>
    <s v="BOUL01"/>
    <x v="0"/>
    <s v="Central and West Africa"/>
    <s v="Bouly (Bissa extension)"/>
    <s v="Bouly"/>
    <x v="1"/>
    <x v="27"/>
    <s v="Nordgold"/>
    <n v="1"/>
    <s v="Russia"/>
    <s v="No"/>
    <x v="1"/>
    <s v="Yes"/>
    <s v="Gold"/>
    <s v="Metal Ore Mining"/>
    <s v="Single"/>
    <s v="Yes"/>
    <s v="Yes"/>
    <n v="3"/>
    <n v="-9999"/>
    <s v="Construction"/>
    <s v="Multiple"/>
    <n v="-9999"/>
    <n v="2016"/>
    <n v="2011"/>
    <n v="5"/>
    <n v="-9999"/>
    <n v="-9999"/>
    <s v="No or unknown"/>
    <s v="Yes"/>
    <s v="RAP Plan Document"/>
    <s v="No"/>
    <s v="No or unknown"/>
    <s v="No"/>
    <n v="1000"/>
    <n v="10000000"/>
    <n v="10199119"/>
    <n v="-9999"/>
    <n v="10000"/>
    <n v="10199.119000000001"/>
    <n v="-9999"/>
    <s v=" 2016 and 2017 nordgold report"/>
    <m/>
    <m/>
    <m/>
    <s v="Bouly not same property ID than Bissa but it is part of the Bissa Area. So the permitted date considered is that of Bissa."/>
    <s v="Public"/>
    <m/>
  </r>
  <r>
    <n v="30808"/>
    <n v="2019"/>
    <s v="INAT01"/>
    <x v="0"/>
    <s v="Central and West Africa"/>
    <s v="Inata "/>
    <s v="Gomde"/>
    <x v="1"/>
    <x v="27"/>
    <s v="Avocet"/>
    <n v="1"/>
    <s v="United Kingdom"/>
    <s v="No"/>
    <x v="1"/>
    <s v="Yes"/>
    <s v="Gold"/>
    <s v="Metal Ore Mining"/>
    <s v="Single"/>
    <s v="Yes"/>
    <n v="-9999"/>
    <n v="-9999"/>
    <m/>
    <s v="Operation"/>
    <s v="Dam (Gomde Barrage)"/>
    <s v="Yes"/>
    <n v="2011"/>
    <n v="2007"/>
    <n v="4"/>
    <n v="-9999"/>
    <n v="-9999"/>
    <s v="No or unknown"/>
    <s v="Yes"/>
    <s v="RAP Plan Document"/>
    <s v="No"/>
    <s v="No or unknown"/>
    <s v="No"/>
    <n v="959"/>
    <n v="-9999"/>
    <n v="-9999"/>
    <n v="-9999"/>
    <n v="-9999"/>
    <n v="-9999"/>
    <n v="-9999"/>
    <s v=" http://www.burkina-emine.com/?page_id=524&amp;lang=fr+ http://www.voiceinthedesert.org.uk/2012/03/19/a-visit-to-avocets-inata-gold-mine/"/>
    <s v="CSA global CPR 2013 + references SOCREGE 2008+ Inata Site visit and Analyst tour 2011"/>
    <m/>
    <m/>
    <s v="Richard Gray Executive Vice president possible contact?  Inata  Mine  lease 2013: 26.025km_x000a_2). Three villages displaced. Dft IDs and owners for Inata, Inata South, Belahouro Regional. Should be the right one. (Now owned by Balaji). (within Belahouro)"/>
    <m/>
    <m/>
  </r>
  <r>
    <n v="30808"/>
    <n v="2019"/>
    <s v="INAT02"/>
    <x v="0"/>
    <s v="Central and West Africa"/>
    <s v="Inata "/>
    <s v="Filio"/>
    <x v="0"/>
    <x v="27"/>
    <s v="Avocet"/>
    <n v="1"/>
    <s v="United Kingdom"/>
    <s v="No"/>
    <x v="1"/>
    <s v="Yes"/>
    <s v="Gold"/>
    <s v="Metal Ore Mining"/>
    <s v="Single"/>
    <s v="Yes"/>
    <n v="-9999"/>
    <n v="-9999"/>
    <n v="-9999"/>
    <s v="Operation"/>
    <s v="Expansion (new pits)"/>
    <s v="Yes"/>
    <n v="2016"/>
    <n v="2007"/>
    <n v="9"/>
    <n v="-9999"/>
    <n v="-9999"/>
    <s v="No or unknown"/>
    <n v="-9999"/>
    <s v="No or unknown"/>
    <s v="No"/>
    <s v="No or unknown"/>
    <s v="No"/>
    <n v="-9999"/>
    <n v="-9999"/>
    <n v="-9999"/>
    <n v="-9999"/>
    <n v="-9999"/>
    <n v="-9999"/>
    <n v="-9999"/>
    <s v="AVM 2016 Full year results"/>
    <m/>
    <m/>
    <m/>
    <s v="relocation of a small number of houses  &quot;within the new pits safe blast zone&quot;"/>
    <m/>
    <m/>
  </r>
  <r>
    <n v="29005"/>
    <n v="2020"/>
    <s v="TAPA01"/>
    <x v="0"/>
    <s v="Central and West Africa"/>
    <s v="Taparko"/>
    <s v="Tangarsi"/>
    <x v="0"/>
    <x v="27"/>
    <s v="Nordgold"/>
    <n v="1"/>
    <s v="Russia"/>
    <s v="No"/>
    <x v="1"/>
    <s v="Yes"/>
    <s v="Gold"/>
    <s v="Metal Ore Mining"/>
    <s v="Single"/>
    <s v="Yes"/>
    <n v="-9999"/>
    <n v="-9999"/>
    <n v="-9999"/>
    <s v="Operation"/>
    <s v="Expansion"/>
    <s v="Yes"/>
    <n v="2017"/>
    <n v="2004"/>
    <n v="13"/>
    <s v="Yes"/>
    <n v="-9999"/>
    <s v="No or unknown"/>
    <n v="-9999"/>
    <s v="No or unknown"/>
    <s v="No"/>
    <s v="No or unknown"/>
    <n v="-9999"/>
    <n v="59"/>
    <n v="-9999"/>
    <n v="-9999"/>
    <n v="-9999"/>
    <n v="-9999"/>
    <n v="-9999"/>
    <n v="-9999"/>
    <s v="Nordgold website (possible contacts Anastasia Shatskaya + Peter Ogden) + norgold facebook page december 2017+ technical report Taparko-Bouroum 2012 by Wardell Armstrong"/>
    <m/>
    <m/>
    <m/>
    <s v="Probably many other resettlement and relocations at the Taparko Mine. Very scarce data available. Mention of a resettlement of local residents near the GT pit in the itnegrated report 2016. Mention of a transfert of illegal miners out of the Lefa and Taparko areas in the integrated report 2013."/>
    <m/>
    <m/>
  </r>
  <r>
    <n v="30428"/>
    <n v="2046"/>
    <s v="AMBA01"/>
    <x v="0"/>
    <s v="Southern and East Africa"/>
    <s v="Ambatovy"/>
    <s v="Vohitrambato, Marovato (created villages)"/>
    <x v="1"/>
    <x v="9"/>
    <s v="Sumitomo, Kores, Sherritt "/>
    <n v="3"/>
    <s v="Japan, South Korea, Canada"/>
    <s v="No"/>
    <x v="1"/>
    <s v="No"/>
    <s v="Nickel, Cobalt"/>
    <s v="Metal Ore Mining"/>
    <s v="Multiple"/>
    <s v="Yes"/>
    <s v="Yes"/>
    <n v="3"/>
    <n v="-9999"/>
    <s v="Construction"/>
    <s v="Multiple (Tailings, Plant site, Pipeline)"/>
    <n v="-9999"/>
    <n v="2007"/>
    <n v="2006"/>
    <n v="1"/>
    <s v="Yes"/>
    <s v="Yes"/>
    <s v="IFC Safeguards"/>
    <n v="-9999"/>
    <s v="No or unknown"/>
    <s v="No"/>
    <s v="No or unknown"/>
    <s v="No"/>
    <n v="296"/>
    <n v="-9999"/>
    <n v="-9999"/>
    <n v="-9999"/>
    <n v="-9999"/>
    <n v="-9999"/>
    <n v="-9999"/>
    <s v="Ambatovy website + Case Study by David Reyes and Rames Abhukara 2015 "/>
    <m/>
    <m/>
    <m/>
    <s v="Randrianasolo Farahanta from Ambatovy madagascar is a possible contact (present et the SMI for the African's awards). Permit granted in 2006 for 40 years but operations in the area began a lot earlier (mining by North Korea in 1979)"/>
    <m/>
    <m/>
  </r>
  <r>
    <n v="28989"/>
    <n v="2027"/>
    <s v="YOUG01"/>
    <x v="0"/>
    <s v="Central and West Africa"/>
    <s v="Youga"/>
    <n v="-9999"/>
    <x v="2"/>
    <x v="27"/>
    <s v="Endeavour"/>
    <n v="1"/>
    <s v="United Kingdom"/>
    <s v="No"/>
    <x v="1"/>
    <s v="Yes"/>
    <s v="Gold"/>
    <s v="Metal Ore Mining"/>
    <s v="Single"/>
    <s v="Yes"/>
    <s v="Yes"/>
    <n v="3"/>
    <n v="-9999"/>
    <n v="-9999"/>
    <n v="-9999"/>
    <s v="Yes"/>
    <n v="-9999"/>
    <n v="2003"/>
    <n v="-9999"/>
    <n v="-9999"/>
    <n v="-9999"/>
    <s v="No or unknown"/>
    <s v="No"/>
    <s v="No or unknown"/>
    <s v="No"/>
    <s v="No or unknown"/>
    <s v="No"/>
    <n v="-9999"/>
    <n v="-9999"/>
    <n v="-9999"/>
    <n v="2900"/>
    <n v="-9999"/>
    <n v="-9999"/>
    <n v="-9999"/>
    <s v="Technical report 2014 Endeavour Youga + youga feasability study report 2005"/>
    <m/>
    <m/>
    <m/>
    <s v=" Resettlement occured between 2006 and 2014(employer unsure as very little information on dates. Might be Endeavour or the previous owner etruscan resources).Has been owned after Endeavour by MNG then Avesoro. No formal RAP but &quot;land usage survey&quot; and &quot;dwelling studies&quot; for resettlement by Socrege 2006"/>
    <m/>
    <m/>
  </r>
  <r>
    <n v="30765"/>
    <n v="2024"/>
    <s v="AGBA01"/>
    <x v="0"/>
    <s v="Central and West Africa"/>
    <s v="Agbaou"/>
    <s v="Agbaou area"/>
    <x v="1"/>
    <x v="16"/>
    <s v="Endeavour"/>
    <n v="1"/>
    <s v="United Kingdom"/>
    <s v="No"/>
    <x v="1"/>
    <s v="Yes"/>
    <s v="Gold"/>
    <s v="Metal Ore Mining"/>
    <s v="Single"/>
    <s v="Yes"/>
    <s v="Yes"/>
    <n v="3"/>
    <s v="Off"/>
    <s v="Construction"/>
    <s v="Multiple"/>
    <s v="Yes"/>
    <n v="2012"/>
    <n v="2012"/>
    <n v="0"/>
    <s v="Yes"/>
    <n v="-9999"/>
    <s v="No or unknown"/>
    <s v="Yes"/>
    <s v="RAP Plan Document"/>
    <s v="No"/>
    <s v="No or unknown"/>
    <n v="-9999"/>
    <n v="50"/>
    <n v="6000000"/>
    <n v="6406000"/>
    <n v="2500"/>
    <n v="120000"/>
    <n v="128120"/>
    <n v="2400"/>
    <s v="Technical report 2014 Endeavour Agbaou + Technical report NI43-101 2012 Endeavour + Feasability study report for etruscan resources MDM engineering 2008 + report 2013 endeavour mine construction progess"/>
    <m/>
    <m/>
    <m/>
    <s v="Cost from 2012 and estimation of 37 HH and 185 people from 2008.  I reestimate HH to 50 instead of 37 because of 2013 report saying the relocation of 250 residents is complete. Loss of agricultural lands for 76 farmers. Compensation cost for land estimated to 300000USD in 2014. &quot;The  RAP  identified  185  people  requiring  relocation  from  21  families  of  13  small  villages&quot; These  villages  are  Sialoukro,  Okoukro  I,  Okoukro  II, Alfredkro,  Salamkro,  Amadoukro,  Edouardkro,  Anatolekro,  Batorokro, Abdoulayekro,  Samulekro,  Lazarekro  and  Jean-Marckro. "/>
    <m/>
    <m/>
  </r>
  <r>
    <n v="27434"/>
    <n v="2023"/>
    <s v="EDIK01"/>
    <x v="0"/>
    <s v="Central and West Africa"/>
    <s v="Edikan Gold Mine"/>
    <s v="Eastern pits, Esuajah North"/>
    <x v="1"/>
    <x v="0"/>
    <s v="Perseus"/>
    <n v="1"/>
    <s v="Australia"/>
    <s v="No"/>
    <x v="1"/>
    <s v="Yes"/>
    <s v="Gold"/>
    <s v="Metal Ore Mining"/>
    <s v="Single"/>
    <s v="Yes"/>
    <n v="-9999"/>
    <n v="-9999"/>
    <n v="-9999"/>
    <s v="Operation"/>
    <s v="Multiple (infrastructure eastern pits + Esuajah North)"/>
    <m/>
    <n v="2015"/>
    <n v="2010"/>
    <n v="5"/>
    <n v="-9999"/>
    <s v="No"/>
    <s v="No or unknown"/>
    <n v="-9999"/>
    <s v="No or unknown"/>
    <s v="No"/>
    <s v="No or unknown"/>
    <n v="-9999"/>
    <n v="197"/>
    <n v="23000000"/>
    <n v="24454524"/>
    <n v="-9999"/>
    <n v="116751"/>
    <n v="124134.63959390864"/>
    <n v="-9999"/>
    <s v="Perseus report third quarter june 2015 + Update of Edikan LOM plan august 2018 Perseus + technical report central ashanti gold project november 2009"/>
    <m/>
    <m/>
    <m/>
    <s v="46 dwellings for Eastern Pits residents + 153 dwellings for Esuajah North (report third quarter 2015). People from the eastern pits temporarily relocated in 2015 in rented apartments, pending completion of their new houses. The Edikan project was previously known as the Central Ashanti Gold mine and before that the Ayanfuri gold project."/>
    <m/>
    <m/>
  </r>
  <r>
    <n v="26628"/>
    <n v="2028"/>
    <s v="SIGU01"/>
    <x v="0"/>
    <s v="Central and West Africa"/>
    <s v="Siguiri/Seguelen"/>
    <s v="Kintinian/Area1"/>
    <x v="2"/>
    <x v="24"/>
    <s v="AngloGold Ashanti"/>
    <n v="1"/>
    <s v="South Africa"/>
    <s v="Yes"/>
    <x v="0"/>
    <s v="Yes"/>
    <s v="Gold"/>
    <s v="Metal Ore Mining"/>
    <s v="Single"/>
    <s v="Yes"/>
    <s v="Yes"/>
    <n v="3"/>
    <n v="-9999"/>
    <s v="Operation"/>
    <s v="Expansion"/>
    <s v="Yes"/>
    <n v="2017"/>
    <n v="1997"/>
    <n v="20"/>
    <s v="Yes"/>
    <s v="Yes"/>
    <s v="IFC Safeguards"/>
    <s v="Yes"/>
    <s v="RAP Plan Document"/>
    <s v="No"/>
    <s v="No or unknown"/>
    <s v="No "/>
    <n v="380"/>
    <n v="-9999"/>
    <n v="-9999"/>
    <n v="-9999"/>
    <n v="-9999"/>
    <n v="-9999"/>
    <n v="-9999"/>
    <s v="https://ejatlas.org/conflict/forced-and-violent-evictions-in-siguiri-for-anglogold-ashanti-gold-mine-northeastern-guinea"/>
    <s v="Kintinian-Resettlement-AngloGold-Ashanti-Jan-2017.pdf + operational profile 2015 siguiri anglogoldashanti + anshanti sust dev report 2016 and 2017 + rapport d'evaluation du CAO decembre2017"/>
    <m/>
    <m/>
    <s v="Difficult resettlement profile. Complaint submitted to the CAO in 2017 for forced and violent evictions from lands. Anglo denies the allegations."/>
    <m/>
    <m/>
  </r>
  <r>
    <n v="33224"/>
    <n v="2029"/>
    <s v="KIBA01"/>
    <x v="0"/>
    <s v="Central and West Africa"/>
    <s v="Kibali"/>
    <s v="Kokiza "/>
    <x v="1"/>
    <x v="28"/>
    <s v="Randgold, AngloGold Ashanti"/>
    <n v="2"/>
    <s v="United Kingdom, South Africa"/>
    <s v="Yes"/>
    <x v="0"/>
    <s v="Yes"/>
    <s v="Gold"/>
    <s v="Metal Ore Mining"/>
    <s v="Single"/>
    <s v="Yes"/>
    <s v="Yes"/>
    <n v="3"/>
    <n v="-9999"/>
    <s v="Construction"/>
    <s v="Multiple"/>
    <s v="Yes"/>
    <n v="2012"/>
    <n v="2011"/>
    <n v="1"/>
    <s v="Yes"/>
    <s v="Yes"/>
    <s v="IFC Safeguards"/>
    <s v="Yes"/>
    <s v="RAP Plan Document"/>
    <s v="No"/>
    <s v="No or unknown"/>
    <s v="No"/>
    <n v="1208"/>
    <n v="22650000"/>
    <n v="24181677"/>
    <n v="-9999"/>
    <n v="18750"/>
    <n v="20017.944536423842"/>
    <n v="-9999"/>
    <s v="Kibali project profile 2012 AngloGold + Randgold sust. Report/annual report 2013 and 2012"/>
    <m/>
    <m/>
    <m/>
    <s v="RAP cost estimated at $74m for the entire relocation (kiba+kiba2) and for 4000 HH. Cost estimates are pro rata (30.2% and 69.8%). Accounts of a total of 4232 or 4216 HH (2600HH in 2013 in sust. report 2013) and of a total of 85m dollars spent (sust. Report 2013)"/>
    <m/>
    <m/>
  </r>
  <r>
    <n v="33224"/>
    <n v="2029"/>
    <s v="KIBA02"/>
    <x v="0"/>
    <s v="Central and West Africa"/>
    <s v="Kibali"/>
    <s v="Kokiza"/>
    <x v="1"/>
    <x v="28"/>
    <s v="Randgold, AngloGold Ashanti"/>
    <n v="2"/>
    <s v="United Kingdom, South Africa"/>
    <s v="Yes"/>
    <x v="0"/>
    <s v="Yes"/>
    <s v="Gold"/>
    <s v="Metal Ore Mining"/>
    <s v="Single"/>
    <s v="Yes"/>
    <s v="Yes"/>
    <n v="3"/>
    <n v="-9999"/>
    <s v="Construction"/>
    <s v="Multiple"/>
    <s v="Yes"/>
    <n v="2013"/>
    <n v="2011"/>
    <n v="2"/>
    <s v="Yes"/>
    <s v="Yes"/>
    <s v="IFC Safeguards"/>
    <s v="Yes"/>
    <s v="RAP Plan Document"/>
    <s v="No"/>
    <s v="No or unknown"/>
    <s v="No"/>
    <n v="2792"/>
    <n v="52350000"/>
    <n v="55890102"/>
    <n v="-9999"/>
    <n v="18750"/>
    <n v="20017.944842406876"/>
    <n v="-9999"/>
    <s v="Same as Kibali above"/>
    <m/>
    <m/>
    <m/>
    <m/>
    <m/>
    <m/>
  </r>
  <r>
    <n v="33224"/>
    <n v="2029"/>
    <s v="KIBA03"/>
    <x v="0"/>
    <s v="Central and West Africa"/>
    <s v="Kibali"/>
    <s v="Gorumbwa"/>
    <x v="2"/>
    <x v="28"/>
    <s v="Randgold, AngloGold Ashanti"/>
    <n v="2"/>
    <s v="United Kingdom, South Africa"/>
    <s v="Yes"/>
    <x v="0"/>
    <s v="Yes"/>
    <s v="Gold"/>
    <s v="Metal Ore Mining"/>
    <s v="Single"/>
    <s v="Yes"/>
    <s v="Yes"/>
    <n v="3"/>
    <n v="-9999"/>
    <s v="Operation"/>
    <s v="New  Pit"/>
    <s v="Yes"/>
    <n v="2017"/>
    <n v="2011"/>
    <n v="6"/>
    <s v="Yes"/>
    <s v="Yes"/>
    <s v="IFC Safeguards"/>
    <s v="Yes"/>
    <s v="RAP Plan Document"/>
    <s v="No"/>
    <s v="No or unknown"/>
    <s v="No"/>
    <n v="1500"/>
    <n v="-9999"/>
    <n v="-9999"/>
    <n v="-9999"/>
    <n v="-9999"/>
    <n v="-9999"/>
    <n v="-9999"/>
    <s v="Sustainability report 2016 data on resettlement Randgold"/>
    <m/>
    <m/>
    <m/>
    <s v="&quot;As part of this RAP all affected households were  offered either a new house with access to electricity and potable water or a cash settlement to build their own home. So far, 97% of affected households have opted for financial compensation&quot;"/>
    <m/>
    <m/>
  </r>
  <r>
    <n v="33224"/>
    <n v="2029"/>
    <s v="KIBA04"/>
    <x v="0"/>
    <s v="Central and West Africa"/>
    <s v="Kibali"/>
    <s v="Azambi"/>
    <x v="2"/>
    <x v="28"/>
    <s v="Randgold, AngloGold Ashanti"/>
    <n v="2"/>
    <s v="United Kingdom, South Africa"/>
    <s v="Yes"/>
    <x v="0"/>
    <s v="Yes"/>
    <s v="Gold"/>
    <s v="Metal Ore Mining"/>
    <s v="Single"/>
    <s v="No"/>
    <s v="Yes"/>
    <n v="2"/>
    <n v="-9999"/>
    <s v="Operation"/>
    <s v="Access road for hydropower station construction"/>
    <s v="Yes"/>
    <n v="2016"/>
    <n v="2011"/>
    <n v="5"/>
    <s v="Yes"/>
    <s v="Yes"/>
    <s v="IFC Safeguards"/>
    <s v="Yes"/>
    <s v="RAP Plan Document"/>
    <s v="No"/>
    <s v="No or unknown"/>
    <s v="No"/>
    <n v="0"/>
    <n v="-9999"/>
    <n v="-9999"/>
    <n v="-9999"/>
    <n v="-9999"/>
    <n v="-9999"/>
    <n v="-9999"/>
    <s v="Sustainability report 2016 data on resettlement Randgold"/>
    <m/>
    <m/>
    <m/>
    <m/>
    <m/>
    <m/>
  </r>
  <r>
    <n v="33224"/>
    <n v="2029"/>
    <s v="KIBA05"/>
    <x v="0"/>
    <s v="Central and West Africa"/>
    <s v="Kibali"/>
    <s v="Multiple"/>
    <x v="1"/>
    <x v="28"/>
    <s v="Randgold, AngloGold Ashanti"/>
    <n v="2"/>
    <s v="United Kingdom, South Africa"/>
    <s v="Yes"/>
    <x v="0"/>
    <s v="Yes"/>
    <s v="Gold"/>
    <s v="Metal Ore Mining"/>
    <s v="Single"/>
    <s v="Yes"/>
    <s v="Yes"/>
    <n v="3"/>
    <n v="-9999"/>
    <s v="Operation"/>
    <s v="Multiple"/>
    <s v="Yes"/>
    <n v="2015"/>
    <n v="2011"/>
    <n v="4"/>
    <s v="Yes"/>
    <s v="Yes"/>
    <s v="IFC Safeguards"/>
    <s v="Yes"/>
    <s v="RAP Plan Document"/>
    <s v="No"/>
    <s v="No or unknown"/>
    <s v="No"/>
    <n v="25"/>
    <n v="1700000"/>
    <n v="1758119"/>
    <n v="-9999"/>
    <n v="68000"/>
    <n v="70324.759999999995"/>
    <n v="-9999"/>
    <s v="Annual report 2015 Randgold"/>
    <m/>
    <m/>
    <m/>
    <m/>
    <m/>
    <m/>
  </r>
  <r>
    <n v="30308"/>
    <n v="2020"/>
    <s v="MORI01"/>
    <x v="0"/>
    <s v="Central and West Africa"/>
    <s v="Morila"/>
    <s v="Domba"/>
    <x v="0"/>
    <x v="29"/>
    <s v="Randgold, AngloGold Ashanti, State of Mali"/>
    <n v="3"/>
    <s v="United Kingdom, South Africa, Mali"/>
    <s v="Yes"/>
    <x v="0"/>
    <s v="Yes"/>
    <s v="Gold"/>
    <s v="Metal Ore Mining"/>
    <s v="Single"/>
    <s v="Yes"/>
    <s v="No"/>
    <n v="1"/>
    <n v="-9999"/>
    <s v="Operation"/>
    <s v="Domba Satellite Pit"/>
    <s v="Yes"/>
    <n v="2017"/>
    <n v="1999"/>
    <n v="18"/>
    <s v="Yes"/>
    <s v="Yes"/>
    <s v="IFC Safeguards"/>
    <s v="Yes"/>
    <s v="RAP Plan Document"/>
    <s v="No"/>
    <s v="No or unknown"/>
    <s v="No"/>
    <n v="27"/>
    <n v="-9999"/>
    <n v="-9999"/>
    <n v="-9999"/>
    <n v="-9999"/>
    <n v="-9999"/>
    <n v="-9999"/>
    <s v="Randgold Sustainability report 2017"/>
    <m/>
    <m/>
    <m/>
    <s v="State of Mali holds 20% "/>
    <m/>
    <m/>
  </r>
  <r>
    <n v="30456"/>
    <n v="2020"/>
    <s v="NAMO01"/>
    <x v="0"/>
    <s v="Central and West Africa"/>
    <s v="Namoya"/>
    <s v="Namoya"/>
    <x v="2"/>
    <x v="28"/>
    <s v="Banro "/>
    <n v="1"/>
    <s v="Canada"/>
    <s v="No"/>
    <x v="1"/>
    <s v="No"/>
    <s v="Gold"/>
    <s v="Metal Ore Mining"/>
    <s v="Single"/>
    <s v="Yes"/>
    <n v="-9999"/>
    <n v="-9999"/>
    <n v="-9999"/>
    <s v="Construction"/>
    <n v="-9999"/>
    <s v="Yes"/>
    <n v="-9999"/>
    <n v="2009"/>
    <n v="-9999"/>
    <n v="-9999"/>
    <n v="-9999"/>
    <s v="No or unknown"/>
    <n v="-9999"/>
    <s v="No or unknown"/>
    <s v="No"/>
    <s v="No or unknown"/>
    <s v="No"/>
    <n v="350"/>
    <n v="4776813"/>
    <n v="5367961"/>
    <n v="-9999"/>
    <n v="13648"/>
    <n v="15337.031428571428"/>
    <n v="-9999"/>
    <s v="Preliminary assessment technical report Namoya Gold Project SENET 2011"/>
    <s v="https://www.mining-technology.com/projects/namoya-gold-mine-maniema/"/>
    <s v="https://www.miningreview.com/top-stories/banro-could-move-namoya-ahead-of-twangiza/"/>
    <m/>
    <s v="project consist of one exploitation permit area covering 174 km2. Conflicting info, other source states exploration permit covers 174km2 (probably more the latest). Construction began in 2012. Permit date is chosen according to the same source than for Twangiza: Banro annual information form (government gave approval in 2009). Processing plant achieved in jan 2016 (corresponds to start date on S&amp;P).  'The Namoya property comprises four separate deposits:Mwendamboko andMuviringu to the northwest,Kakula in thecentre and Namoya Summit to the southeast.&quot; Very few info available for the resettlement at Namoya. 350 HH to be resettled is a 2008 old estimation (for instance at that time the Twangiza resettlement was estimated at 700 only and grew a lot. This could have happened to Namoya as well, but no data available). Cost estimate base taken from 2011."/>
    <m/>
    <m/>
  </r>
  <r>
    <n v="26918"/>
    <n v="2028"/>
    <s v="TWAN01"/>
    <x v="0"/>
    <s v="Central and West Africa"/>
    <s v="Twangiza"/>
    <s v="Luhwinja- Burhinyi"/>
    <x v="1"/>
    <x v="28"/>
    <s v="Banro "/>
    <n v="1"/>
    <s v="Canada"/>
    <s v="No"/>
    <x v="1"/>
    <s v="No"/>
    <s v="Gold"/>
    <s v="Metal Ore Mining"/>
    <s v="Single"/>
    <s v="Yes"/>
    <s v="Yes"/>
    <n v="3"/>
    <n v="-9999"/>
    <s v="Construction"/>
    <s v="Multiple"/>
    <s v="Yes"/>
    <n v="2010"/>
    <n v="2009"/>
    <n v="1"/>
    <s v="Yes"/>
    <s v="Yes"/>
    <s v="IFC Safeguards"/>
    <s v="Yes"/>
    <s v="RAP Plan Document"/>
    <s v="No"/>
    <s v="No or unknown"/>
    <s v="No"/>
    <n v="1257"/>
    <n v="13200000"/>
    <n v="15552763"/>
    <n v="-9999"/>
    <n v="10501"/>
    <n v="12372.922036595068"/>
    <n v="-9999"/>
    <s v="http://www.kba-foncaba.be/fr/divers-fr/1436-environnement-au-sud-kivu-des-chercheurs-d-or-pollueurs-qui-va-payer.html?showall=1"/>
    <s v="https://banro.com/operations/twangiza/"/>
    <s v="Losing Your Land: Dispossession in the Great Lakes published par An Ansoms, Thea Hilhorst + https://secure.kaiserresearch.com/i/jk/tr16/TRBAA20090717.pdf  (Updated feasibility study technical report Twangiza gold project) +https://www.sec.gov/Archives/edgar/data/1286597/000106299316008513/exhibit99-1.htm + http://ewahmeds.over-blog.com/article-expropriation-et-delocalisation-de-la-population-de-mbwega-au-sud-kivu-51184613.html + http://news.banro.com/Files/20/206161a6-41ff-4ff1-ab86-7568ae956249.pdf "/>
    <m/>
    <s v="*Year permitted is 2009 according to this extract &quot;In February 2009, the Company announced that following discussions it has received official confirmation from the DRC government that all aspects of the Company's Mining Convention and its mining licenses respecting the Twangiza, Namoya, Lugushwa and Kamituga properties are in accordance with Congolese law.&quot; *Other sources say 463 HH have been identified by Banro. Other sources gain say 800 HH have been displaced. HH and price chosen is from 2009 Technical feasibility study report saying 1860HH total of which 1257HH will be restelled.* Technical report says Twaginza comprises six exploitation permits with total of 1156 km2, but on the maps looks like it is exploration permits. Same problem for Namoya. *The cost estimate is dated November 2008. It is told taht the RAP census survey were not 100%complete.* &quot;The resettlement process involving all consultative activities with local community members and the construction of resettlement houses commenced during the fourth quarter of 2009. Work on bridge upgrades and roads to the Twangiza site commenced in February 2010&quot; *resettlement start date chosen correspond to agreements signed between banro and the community in 2010 see Banro press release. Construction of the houses began in 2009."/>
    <m/>
    <m/>
  </r>
  <r>
    <n v="30048"/>
    <n v="2027"/>
    <s v="FEKO01"/>
    <x v="0"/>
    <s v="Central and West Africa"/>
    <s v="Fekola"/>
    <s v="Fadougou"/>
    <x v="0"/>
    <x v="29"/>
    <s v="B2Gold"/>
    <n v="1"/>
    <s v="Canada"/>
    <s v="No"/>
    <x v="1"/>
    <s v="Yes"/>
    <s v="Gold"/>
    <s v="Metal Ore Mining"/>
    <s v="Single"/>
    <s v="Yes"/>
    <s v="Yes"/>
    <n v="3"/>
    <s v="Off"/>
    <s v="Operation"/>
    <s v="Multiple"/>
    <s v="Yes"/>
    <n v="2019"/>
    <n v="2014"/>
    <n v="5"/>
    <s v="Yes"/>
    <s v="Yes"/>
    <s v="IFC Safeguards"/>
    <s v="Yes"/>
    <s v="RAP Plan Document"/>
    <s v="No"/>
    <s v="No or unknown"/>
    <n v="-9999"/>
    <n v="905"/>
    <n v="20000000"/>
    <n v="20000000"/>
    <n v="7500"/>
    <n v="22099"/>
    <n v="22099.447513812156"/>
    <n v="2667"/>
    <s v="https://www.miningreview.com/magazine-article/b2gold-fekola-project-flagship-mine-on-the-horizon/"/>
    <s v="https://www.maliweb.net/economie/mines-dor-societes/mine-b2gold-avec-sa-mine-dor-de-fekola-sa-reloge-les-populations-de-fadougou-dans-une-nouvelle-cite-2800411.html + http://cowatersogema.com/325-new-houses-for-the-new-village-of-fadougou-in-mali/  "/>
    <s v="https://www.b2gold.com/_resources/reports/B2Gold_RMR2017_Web.pdf"/>
    <m/>
    <s v="Date chosen for commencement is when the new village opening ceremony happened. This resettlement was apparently not required by law and is a voluntarily process led by the company with the communities. *Exploitation mining lease is 75 km2 granted on february 2014*  905 HH relocated but 325 houses constructed in the new village. 3264 people.*Land-take chosen is Medinandi tenement boundaries/Medinandi Exploitation License"/>
    <m/>
    <m/>
  </r>
  <r>
    <n v="26585"/>
    <n v="2028"/>
    <s v="LOUL01"/>
    <x v="0"/>
    <s v="Central and West Africa"/>
    <s v="Loulo-Gounkoto"/>
    <s v="Faraba"/>
    <x v="1"/>
    <x v="29"/>
    <s v="Randgold"/>
    <n v="1"/>
    <s v="United Kingdom"/>
    <s v="No"/>
    <x v="1"/>
    <s v="Yes"/>
    <s v="Gold"/>
    <s v="Metal Ore Mining"/>
    <s v="Single"/>
    <s v="Yes"/>
    <s v="Yes"/>
    <n v="3"/>
    <n v="-9999"/>
    <s v="Construction"/>
    <s v="Multiple"/>
    <s v="Yes"/>
    <n v="2011"/>
    <n v="2010"/>
    <n v="1"/>
    <s v="Yes"/>
    <s v="Yes"/>
    <s v="IFC Safeguards"/>
    <s v="Yes"/>
    <s v="RAP Plan Document"/>
    <s v="No"/>
    <s v="No or unknown"/>
    <s v="Yes"/>
    <n v="12"/>
    <n v="-9999"/>
    <n v="-9999"/>
    <n v="-9999"/>
    <n v="-9999"/>
    <n v="-9999"/>
    <n v="-9999"/>
    <s v="Randgold resource limited london, 5 may 2011 +Randgold annual report 2010 + Technical report Loulo Gounkoto september 2018"/>
    <m/>
    <m/>
    <m/>
    <s v="*As part of development of Gounkoto*Gounkoto is a new deposit discovered within the boundaries of the Loulo exploitation permit. Permit date chosen is when construction of Gounkoto began (2010) instead of  when Loulo permit was obtained (2004), because it is about 20km away from the Loulo deposit*Faraba plus surroundings farmlands *Randgold is now Barrick and therefore ICMM member. But not at the resettlement time.*Loulo is one of these huge mines with complex expansions and resettlement histories *Many Randgold reports have become non-accessible due to the merger with Barrick. Info on past resettlements even more challenging to obtain.* A completion audit is mentionned as having be undertaken in 2015 but it is not public."/>
    <m/>
    <m/>
  </r>
  <r>
    <n v="28763"/>
    <n v="2028"/>
    <s v="SADI01"/>
    <x v="0"/>
    <s v="Central and West Africa"/>
    <s v="Sadiola Hill"/>
    <s v="Sadiola, Farabakouta"/>
    <x v="1"/>
    <x v="29"/>
    <s v="AngloGold, Iamgold, IFC"/>
    <n v="2"/>
    <s v="South Africa, Canada"/>
    <s v="Yes"/>
    <x v="0"/>
    <s v="Yes"/>
    <s v="Gold"/>
    <s v="Metal Ore Mining"/>
    <s v="Single"/>
    <s v="Yes"/>
    <s v="Yes"/>
    <n v="3"/>
    <s v="Off"/>
    <s v="Operation"/>
    <s v="Expansion"/>
    <s v="Yes"/>
    <n v="1999"/>
    <n v="1994"/>
    <n v="5"/>
    <s v="Yes"/>
    <s v="Yes"/>
    <s v="IFC Safeguards"/>
    <s v="Yes"/>
    <s v="RAP Plan Document"/>
    <s v="No"/>
    <s v="No or unknown"/>
    <s v="Yes"/>
    <n v="85"/>
    <n v="5500000"/>
    <n v="8344946"/>
    <n v="-9999"/>
    <n v="64706"/>
    <n v="98175.835294117642"/>
    <n v="-9999"/>
    <s v="Terminski (2012): MIDR: Social problem and human right issue + Sonnenberg and Munster (2001) &quot;Mining Minerals Sustainable Development Southern Africa &quot; African Institute of corporate citizenship+ technical report 2014 for IamGold + book &quot;embedding Human rights in Business Practice II by UN's Global Compact and Human Rights 2007+ presentation Andrew Mackenzie &quot;village relocation Conference Presentation&quot; +&quot; FOUR YEARS AFTER THE MOVE: VILLAGE RELOCATION AT SADIOLA AND YATELA GOLD MINES, MALI, WEST AFRICA&quot; A.G Mackenzie"/>
    <m/>
    <m/>
    <m/>
    <s v="For Sadiola, 35HH+16 &quot;governmentals&quot; HH in July 1999. For Farabakouta, 34HH in April 1999. Monitoring reports are made, but not entirely public. A &quot;completion&quot; presentation is available online, as well as an article&quot; FOUR YEARS AFTER THE MOVE: VILLAGE RELOCATION AT SADIOLA AND YATELA GOLD MINES, MALI, WEST AFRICA&quot; A.G Mackenzie"/>
    <m/>
    <m/>
  </r>
  <r>
    <n v="30393"/>
    <n v="2022"/>
    <s v="YATE01"/>
    <x v="0"/>
    <s v="Central and West Africa"/>
    <s v="Yatela"/>
    <s v="Niamboulama"/>
    <x v="0"/>
    <x v="29"/>
    <s v="AngloGold, Iamgold, IFC"/>
    <n v="2"/>
    <s v="South Africa, Canada"/>
    <s v="Yes"/>
    <x v="0"/>
    <s v="Yes"/>
    <s v="Gold"/>
    <s v="Metal Ore Mining"/>
    <s v="Single"/>
    <s v="Yes"/>
    <s v="Yes"/>
    <n v="3"/>
    <s v="Off"/>
    <s v="Construction"/>
    <s v="Multiple"/>
    <s v="Yes"/>
    <n v="2000"/>
    <n v="2000"/>
    <n v="0"/>
    <s v="Yes"/>
    <s v="Yes"/>
    <s v="IFC Safeguards"/>
    <s v="Yes"/>
    <s v="RAP Plan Document"/>
    <s v="No"/>
    <s v="No or unknown"/>
    <s v="Yes"/>
    <n v="6"/>
    <n v="400000"/>
    <n v="587168"/>
    <n v="-9999"/>
    <n v="66667"/>
    <n v="97861.333333333328"/>
    <n v="-9999"/>
    <s v="Terminski (2012): MIDR: Social problem and human right issue + Sonnenberg and Munster (2001) &quot;Mining Minerals Sustainable Development Southern Africa &quot; African Institute of corporate citizenship + book &quot;embedding Human rights in Business Practice II by UN's Global Compact and Human Rights 2007+&quot; FOUR YEARS AFTER THE MOVE: VILLAGE RELOCATION AT SADIOLA AND YATELA GOLD MINES, MALI, WEST AFRICA&quot; A.G Mackenzie"/>
    <m/>
    <m/>
    <m/>
    <m/>
    <m/>
    <m/>
  </r>
  <r>
    <n v="28982"/>
    <n v="-9999"/>
    <s v="TABA01"/>
    <x v="0"/>
    <s v="Central and West Africa"/>
    <s v="Tabakoto-Segala"/>
    <s v="Djambaye II"/>
    <x v="1"/>
    <x v="29"/>
    <s v="Endeavour"/>
    <n v="1"/>
    <s v="United Kingdom"/>
    <s v="No"/>
    <x v="1"/>
    <s v="Yes"/>
    <s v="Gold"/>
    <s v="Metal Ore Mining"/>
    <s v="Single"/>
    <s v="Yes"/>
    <s v="Yes"/>
    <n v="3"/>
    <n v="-9999"/>
    <s v="Construction"/>
    <s v="Djambaye II deposit development"/>
    <s v="Yes"/>
    <n v="2012"/>
    <n v="2012"/>
    <n v="0"/>
    <s v="Yes"/>
    <s v="Yes"/>
    <s v="IFC Safeguards"/>
    <s v="Yes"/>
    <s v="RAP Plan Document"/>
    <s v="No"/>
    <s v="No or unknown"/>
    <s v="Yes"/>
    <n v="-9999"/>
    <n v="-9999"/>
    <n v="-9999"/>
    <n v="-9999"/>
    <n v="-9999"/>
    <n v="-9999"/>
    <n v="-9999"/>
    <s v="Technical Reports Mineral Resource and Reserve Update for the Tabakoto Gold Mine Mali West Africa 2013+ 2015+2011"/>
    <m/>
    <m/>
    <m/>
    <s v="*Djambaye II deposit is part of Tabakoto project but both are contained within the new consolidated &quot;Segala&quot; exploitation permit, that was created in 2012. This date is chosen as permit date because Djambaye 2 is 9 km away from the main Tabakoto deposit.*A post relocation study report is mentionned in the technical report, but not public.*Closure expected is left void because the Segala exploitation permit expires only in 2027, Djambaye is being exploited only since 2012, while on S&amp;P the closure considered is for the much older entire Tabakoto project."/>
    <m/>
    <m/>
  </r>
  <r>
    <n v="41643"/>
    <n v="-9999"/>
    <s v="MAKO01"/>
    <x v="0"/>
    <s v="Central and West Africa"/>
    <s v="Mako"/>
    <s v="Tomboronkoto,Tambanoumouya,"/>
    <x v="1"/>
    <x v="30"/>
    <s v="Toro Gold"/>
    <n v="1"/>
    <s v="United Kingdom"/>
    <s v="No"/>
    <x v="1"/>
    <s v="Yes"/>
    <s v="Gold"/>
    <s v="Metal Ore Mining"/>
    <s v="Single"/>
    <s v="No"/>
    <s v="Yes"/>
    <n v="2"/>
    <n v="-9999"/>
    <s v="Construction"/>
    <s v="Multiple"/>
    <s v="Yes"/>
    <n v="2016"/>
    <n v="2016"/>
    <n v="0"/>
    <s v="Yes"/>
    <s v="Yes"/>
    <s v="IFC Safeguards"/>
    <n v="-9999"/>
    <s v="No or unknown"/>
    <s v="No"/>
    <s v="No or unknown"/>
    <s v="No"/>
    <n v="-9999"/>
    <n v="-9999"/>
    <n v="-9999"/>
    <n v="-9999"/>
    <n v="-9999"/>
    <n v="-9999"/>
    <n v="-9999"/>
    <s v="https://www.torogold.com/sustainability/social-performance/ "/>
    <s v="https://www.youtube.com/watch?v=kkD-tuQ_JiA"/>
    <s v="https://www.miningreview.com/west-africa/toro-gold-on-schedule-within-budget-at-mako-gold-project-in-senegal/"/>
    <m/>
    <s v="*Main economic change, from ASM to agriculture (especially for women)"/>
    <m/>
    <m/>
  </r>
  <r>
    <n v="26785"/>
    <n v="2031"/>
    <s v="SABO01"/>
    <x v="0"/>
    <s v="Central and West Africa"/>
    <s v="Sabodala"/>
    <s v="Dambankhoto hamlet"/>
    <x v="0"/>
    <x v="30"/>
    <s v="Teranga"/>
    <n v="1"/>
    <s v="Canada"/>
    <s v="No"/>
    <x v="1"/>
    <s v="Yes"/>
    <s v="Gold"/>
    <s v="Metal Ore Mining"/>
    <s v="Single"/>
    <s v="Yes"/>
    <s v="Yes"/>
    <n v="3"/>
    <s v="Off "/>
    <s v="Operation"/>
    <s v="Construction of waste disposal pond"/>
    <s v="Yes"/>
    <n v="2011"/>
    <n v="2007"/>
    <n v="4"/>
    <n v="-9999"/>
    <n v="-9999"/>
    <s v="No or unknown"/>
    <s v="No"/>
    <s v="No or unknown"/>
    <s v="No"/>
    <s v="No or unknown"/>
    <s v="No"/>
    <n v="6"/>
    <n v="-9999"/>
    <n v="-9999"/>
    <n v="-9999"/>
    <n v="-9999"/>
    <n v="-9999"/>
    <n v="-9999"/>
    <s v="Teranga report, Celebrating ten years of the Sabodala Gold Mine + Amnesty report Mining and Human Rights in Senegal 2014"/>
    <m/>
    <m/>
    <m/>
    <m/>
    <m/>
    <m/>
  </r>
  <r>
    <n v="26785"/>
    <n v="2031"/>
    <s v="SABO02"/>
    <x v="0"/>
    <s v="Central and West Africa"/>
    <s v="Sabodala"/>
    <n v="-9999"/>
    <x v="2"/>
    <x v="30"/>
    <s v="Teranga"/>
    <n v="1"/>
    <s v="Canada"/>
    <s v="No"/>
    <x v="1"/>
    <s v="Yes"/>
    <s v="Gold"/>
    <s v="Metal Ore Mining"/>
    <s v="Single"/>
    <s v="No"/>
    <s v="Yes"/>
    <n v="2"/>
    <s v="Off"/>
    <s v="Operation"/>
    <s v="Tailing facility &quot;TSF2&quot;"/>
    <s v="Yes"/>
    <n v="2013"/>
    <n v="2007"/>
    <n v="6"/>
    <n v="-9999"/>
    <n v="-9999"/>
    <s v="No or unknown"/>
    <s v="No"/>
    <s v="No or unknown"/>
    <s v="No"/>
    <s v="No or unknown"/>
    <s v="No"/>
    <n v="-9999"/>
    <n v="-9999"/>
    <n v="-9999"/>
    <n v="-9999"/>
    <n v="-9999"/>
    <n v="-9999"/>
    <n v="-9999"/>
    <s v="Teranga report, Celebrating ten years of the Sabodala Gold Mine + Amnesty report Mining and Human Rights in Senegal 2014"/>
    <m/>
    <m/>
    <m/>
    <m/>
    <m/>
    <m/>
  </r>
  <r>
    <n v="28371"/>
    <n v="-9999"/>
    <s v="TENK01"/>
    <x v="0"/>
    <s v="Central and West Africa"/>
    <s v="Tenke Fungurume"/>
    <s v=" Mulumbu, Kiboko, Amoni"/>
    <x v="1"/>
    <x v="28"/>
    <s v="Freeport-McMoran, Lundin Mining, Gecamines"/>
    <n v="3"/>
    <s v="USA, Canada, Congo (DRC)"/>
    <s v="Yes"/>
    <x v="0"/>
    <s v="Yes"/>
    <s v="Copper, Cobalt"/>
    <s v="Metal Ore Mining"/>
    <s v="Multiple"/>
    <s v="Yes"/>
    <s v="Yes"/>
    <n v="3"/>
    <s v="Off"/>
    <s v="Construction"/>
    <s v="Multiple: Development of Kwatebala Plant Site"/>
    <s v="Yes"/>
    <n v="2009"/>
    <n v="2005"/>
    <n v="4"/>
    <s v="Yes"/>
    <s v="Yes"/>
    <s v="IFC Safeguards"/>
    <s v="Yes"/>
    <s v="RAP Plan Document"/>
    <s v="Yes"/>
    <s v="Public Plan Document"/>
    <s v="Yes"/>
    <n v="374"/>
    <n v="9000000"/>
    <n v="10604157"/>
    <n v="-9999"/>
    <n v="24064"/>
    <n v="28353.360962566843"/>
    <n v="-9999"/>
    <s v="Environmental Impact assessment Tenke Fungurume Project, Golder Associates, March 2007 + &quot;Les Sans-Voix, Les communautes locales et l'exploitation miniere dans la province du Katanga&quot; SOMO Novembre 2011 + Technical Report Tenke Fungurume Resource and Reserve Update 2014 for Lundin by Geosim + technical report for the Tenke Project 2009 for Lundin + 2009 WORKING TOWARD SUSTAINABLE DEVELOPMENT REPORT Freeport-McMoran"/>
    <m/>
    <m/>
    <m/>
    <s v="*NGO's studies say first displacement (for the construction) was done without having prepared new houses on new sites. People allegedly staying in tents for several years before being &quot;properly&quot; resettled into new sites.*RAP is not anymore available publicly. It used to be on the SMI's mining resettlement elibrary. Very scarce info available otherwise now."/>
    <m/>
    <m/>
  </r>
  <r>
    <n v="28371"/>
    <n v="-9999"/>
    <s v="TENK02"/>
    <x v="0"/>
    <s v="Central and West Africa"/>
    <s v="Tenke Fungurume"/>
    <n v="-9999"/>
    <x v="2"/>
    <x v="28"/>
    <s v="Freeport-McMoran, Lundin Mining, Gecamines"/>
    <n v="3"/>
    <s v="USA, Canada, Congo (DRC)"/>
    <s v="Yes"/>
    <x v="0"/>
    <s v="Yes"/>
    <s v="Copper, Cobalt"/>
    <s v="Metal Ore Mining"/>
    <s v="Multiple"/>
    <s v="Yes"/>
    <s v="Yes"/>
    <n v="3"/>
    <n v="-9999"/>
    <s v="Operation"/>
    <s v="Expansion: Tenke-Fwaulu deposits"/>
    <s v="Yes"/>
    <n v="2011"/>
    <n v="2005"/>
    <n v="6"/>
    <s v="Yes"/>
    <s v="Yes"/>
    <s v="IFC Safeguards"/>
    <s v="Yes"/>
    <s v="RAP Plan Document"/>
    <s v="No"/>
    <s v="No or unknown"/>
    <s v="No"/>
    <n v="270"/>
    <n v="3900000"/>
    <n v="4293781"/>
    <n v="-9999"/>
    <n v="14444"/>
    <n v="15902.892592592592"/>
    <n v="-9999"/>
    <s v="Technical Report Tenke Fungurume Resource and Reserve Update 2014 for Lundin by Geosim + 2012 WORKING TOWARD SUSTAINABLE DEVELOPMENT REPORT Freeport-McMoran"/>
    <m/>
    <m/>
    <m/>
    <s v="*Cause is Expansion towards Tenke-Fwaulu deposits. *70 HH + 200 farmers &quot; were relocated and entered into a livelihood restauration program&quot;"/>
    <m/>
    <m/>
  </r>
  <r>
    <n v="28371"/>
    <n v="-9999"/>
    <s v="TENK03"/>
    <x v="0"/>
    <s v="Central and West Africa"/>
    <s v="Tenke Fungurume"/>
    <s v="Mitumba"/>
    <x v="0"/>
    <x v="28"/>
    <s v="Freeport-McMoran, Lundin Mining, Gecamines"/>
    <n v="3"/>
    <s v="USA, Canada, Congo (DRC)"/>
    <s v="Yes"/>
    <x v="0"/>
    <s v="Yes"/>
    <s v="Copper, Cobalt"/>
    <s v="Metal Ore Mining"/>
    <s v="Multiple"/>
    <s v="Yes"/>
    <s v="Yes"/>
    <n v="3"/>
    <n v="-9999"/>
    <s v="Operation"/>
    <s v="Expansion: Oxide project"/>
    <s v="Yes"/>
    <n v="2014"/>
    <n v="2005"/>
    <n v="9"/>
    <s v="Yes"/>
    <s v="Yes"/>
    <s v="IFC Safeguards"/>
    <s v="Yes"/>
    <s v="RAP Plan Document"/>
    <s v="No"/>
    <s v="No or unknown"/>
    <s v="No"/>
    <n v="1240"/>
    <n v="-9999"/>
    <n v="-9999"/>
    <n v="-9999"/>
    <n v="-9999"/>
    <n v="-9999"/>
    <n v="-9999"/>
    <s v="FreeportMcMoran sustainability report 2013 +2014+2015"/>
    <m/>
    <m/>
    <m/>
    <s v="*Mitumba phase 1 relocated 40 HH in 2014 + 20 HH who opted for cash compensation. 1240 HH are planned to be either compensated or relocated, 325 HH entitled to resettlement housing. 145 HH relocated to new housing, 180 chose &quot;self-resettlement&quot; in 2015. They say that &quot; Assisted self-resettlement (ASR) was introduced in 2014 for those entitled to resettlement housing under the Mitumba-Fungurume Hills RAP&quot;"/>
    <m/>
    <m/>
  </r>
  <r>
    <n v="32917"/>
    <n v="2026"/>
    <s v="FRON01"/>
    <x v="0"/>
    <s v="Central and West Africa"/>
    <s v="Frontier"/>
    <s v="Kishiba"/>
    <x v="0"/>
    <x v="28"/>
    <s v="First Quantum Minerals"/>
    <n v="1"/>
    <s v="Canada"/>
    <s v="No"/>
    <x v="1"/>
    <s v="Yes"/>
    <s v="Copper, Gold, Cobalt"/>
    <s v="Metal Ore Mining"/>
    <s v="Multiple"/>
    <s v="Yes"/>
    <s v="Yes"/>
    <n v="3"/>
    <n v="-9999"/>
    <n v="-9999"/>
    <s v="Multiple"/>
    <n v="-9999"/>
    <n v="2004"/>
    <n v="-9999"/>
    <n v="-9999"/>
    <s v="No"/>
    <s v="No"/>
    <s v="No or unknown"/>
    <s v="No"/>
    <s v="No or unknown"/>
    <s v="No"/>
    <s v="No or unknown"/>
    <s v="No"/>
    <n v="52"/>
    <n v="-9999"/>
    <n v="-9999"/>
    <n v="-9999"/>
    <n v="-9999"/>
    <n v="-9999"/>
    <n v="-9999"/>
    <s v="&quot;Cobalt blues: environmental pollution and human rights violations in Katanga's copper and cobalt mines&quot; report, 2016, SOMO"/>
    <s v="https://dmgeode.com/DepositPortal.aspx?DepositID=3030"/>
    <s v="https://www.presbyterianmission.org/together-justice/2016/08/09/cobalt-copper-mine-displaces-kishieba-community-congo/"/>
    <m/>
    <s v="*Data available are only through NGO study dated2016*Allegedly 52 houses built for 400 inhabitants. Relocated to Kimfumpa.*Allegedly no communication with stakeholders, many forced evictions (hence the scarce information)*600 farmers eviceted without being consulted are also mentionned"/>
    <m/>
    <m/>
  </r>
  <r>
    <n v="26668"/>
    <n v="2043"/>
    <s v="KANS01"/>
    <x v="0"/>
    <s v="Central and West Africa"/>
    <s v="Kansanshi"/>
    <s v="Solwezi"/>
    <x v="2"/>
    <x v="31"/>
    <s v="First Quantum Minerals, ZCCM"/>
    <n v="2"/>
    <s v="Canada, Zambia"/>
    <s v="No"/>
    <x v="1"/>
    <s v="Yes"/>
    <s v="Copper, Gold"/>
    <s v="Metal Ore Mining"/>
    <s v="Multiple"/>
    <s v="Yes"/>
    <s v="Yes"/>
    <n v="3"/>
    <n v="-9999"/>
    <s v="Operation"/>
    <s v="Construction access road to smelter"/>
    <s v="No"/>
    <n v="2015"/>
    <n v="2005"/>
    <n v="10"/>
    <s v="Yes"/>
    <s v="Yes"/>
    <s v="IFC Safeguards"/>
    <s v="Yes"/>
    <s v="RAP Plan Document"/>
    <s v="No"/>
    <s v="No or unknown"/>
    <s v="No"/>
    <n v="16"/>
    <n v="-9999"/>
    <n v="-9999"/>
    <n v="-9999"/>
    <n v="-9999"/>
    <n v="-9999"/>
    <n v="-9999"/>
    <s v="First quantum sustainability report 2016 + First Quantum Annual information Form dated March 2017 + Kansanshi technical report 2015 + Household study in the Solwezi district, Joan Kimaiyo et al, 2017"/>
    <m/>
    <m/>
    <m/>
    <s v="*114 people moved or compensated.*Average HH size in the disctrict is 7 members so estimated number of HH moved is 16.*The first large scale mining permit granted in 1997. Renewed and area increased in 2000 then again in 2014. Construction for the smelter commissioned in 2014. Permit date chosen is 2005 at the official start-up of the mine.*Livelihood in the area mainly based on agriculture"/>
    <m/>
    <m/>
  </r>
  <r>
    <n v="36127"/>
    <n v="2033"/>
    <s v="TRID01"/>
    <x v="0"/>
    <s v="Central and West Africa"/>
    <s v="Trident - Sentinel"/>
    <n v="-9999"/>
    <x v="1"/>
    <x v="31"/>
    <s v="First Quantum Minerals"/>
    <n v="1"/>
    <s v="Canada"/>
    <s v="No"/>
    <x v="1"/>
    <s v="No"/>
    <s v="Copper, Cobalt, Nickel, U308"/>
    <s v="Metal Ore Mining"/>
    <s v="Multiple"/>
    <s v="Yes"/>
    <s v="Yes"/>
    <n v="3"/>
    <s v="Off"/>
    <s v="Operation"/>
    <s v="Multiple"/>
    <s v="No"/>
    <n v="2015"/>
    <n v="2012"/>
    <n v="3"/>
    <s v="Yes"/>
    <s v="Yes"/>
    <s v="IFC Safeguards"/>
    <s v="Yes"/>
    <s v="RAP Plan Document"/>
    <s v="No"/>
    <s v="No or unknown"/>
    <s v="No"/>
    <n v="579"/>
    <n v="-9999"/>
    <n v="-9999"/>
    <n v="-9999"/>
    <n v="-9999"/>
    <n v="-9999"/>
    <n v="-9999"/>
    <s v="First quantum sustainability report 2016 + Trident rpoject technical report 2015"/>
    <m/>
    <m/>
    <m/>
    <s v="*permit date chosen is beginning of construction. * Are mentionned for Trident in 2015: 579 families to resettle + 1452 farmers compensated + 95 beekeepers compensated + finalising agreements with 221 livestock farmers.* families have been resettled to Shinengene and Kalumbila North "/>
    <m/>
    <m/>
  </r>
  <r>
    <n v="29829"/>
    <n v="2060"/>
    <s v="META01"/>
    <x v="0"/>
    <s v="Central and West Africa"/>
    <s v="Metalkol RTR"/>
    <s v="Samukonga"/>
    <x v="0"/>
    <x v="28"/>
    <s v="Eurasian resources, Gecamines"/>
    <n v="2"/>
    <s v="Luxembourg,Congo"/>
    <s v="No"/>
    <x v="1"/>
    <s v="Yes"/>
    <s v="Copper, Cobalt"/>
    <s v="Metal Ore Mining"/>
    <s v="Multiple"/>
    <s v="Yes"/>
    <s v="Yes"/>
    <n v="3"/>
    <s v="Off"/>
    <s v="Construction"/>
    <s v="Construction residual storage facility"/>
    <s v="Yes"/>
    <n v="2018"/>
    <n v="-9999"/>
    <n v="-9999"/>
    <s v="Yes"/>
    <n v="-9999"/>
    <s v="No or unknown"/>
    <n v="-9999"/>
    <s v="No or unknown"/>
    <n v="-9999"/>
    <s v="No or unknown"/>
    <s v="No"/>
    <n v="16"/>
    <n v="-9999"/>
    <n v="-9999"/>
    <n v="-9999"/>
    <n v="-9999"/>
    <n v="-9999"/>
    <n v="-9999"/>
    <s v="ERG Africa website (https://www.ergafrica.com/samukonga-village-resettlement/)+ sustainability report ERG 2017+ERG clean cobalt framework"/>
    <m/>
    <m/>
    <m/>
    <s v="*Metalkol is a tailings reclamation operation. Construction of this project started in 2015. Apparently a RAP for relocating the same village was already developed in 2009 for another project (Kolwezi Tailings project). Not available anymore on the SMI elibrary. This RAP is not mentionned as having been used by Eurasian Resources for the relocation taht happened in 2018*16 families moved + compensation paid to 500 farmers"/>
    <m/>
    <m/>
  </r>
  <r>
    <n v="34468"/>
    <n v="2055"/>
    <s v="COBR01"/>
    <x v="2"/>
    <s v="North America"/>
    <s v="Cobre Panama"/>
    <s v="Chicheme, Petaquilla, Rio Botija, Rio del Medio, Quebrada Vega"/>
    <x v="1"/>
    <x v="32"/>
    <s v="First Quantum Minerals,Korea resources, LS-Nikko Copper"/>
    <n v="3"/>
    <s v="Canada, South Korea"/>
    <s v="No"/>
    <x v="1"/>
    <s v="No"/>
    <s v="Copper, Gold, Silver, Molybdenum"/>
    <s v="Metal Ore Mining"/>
    <s v="Multiple"/>
    <s v="Yes"/>
    <s v="Yes"/>
    <n v="3"/>
    <s v="Off"/>
    <s v="Construction"/>
    <s v="Multiple"/>
    <s v="Yes"/>
    <n v="2015"/>
    <n v="1997"/>
    <n v="18"/>
    <s v="Yes"/>
    <s v="Yes"/>
    <s v="IFC Safeguards"/>
    <s v="Yes"/>
    <s v="RAP Plan Document"/>
    <s v="No"/>
    <s v="No or unknown"/>
    <s v="No"/>
    <n v="86"/>
    <n v="-9999"/>
    <n v="-9999"/>
    <n v="5000"/>
    <n v="-9999"/>
    <n v="-9999"/>
    <n v="-9999"/>
    <s v="First quantum sustainability report 2016 + Presentation &quot; Securing Free, Prior &amp; Informed Consent to ResettlementFirst Quantum’s Cobre Panama Project&quot; November 2013 + Cobre Panama project technical report 2015 + First Quantum annual information form March 2017 +http://magazine.cim.org/en/news/2018/first-quantum-proceeds-with-cobre-panama-project-despite-supreme-court-ruling/ "/>
    <m/>
    <m/>
    <m/>
    <s v="*There are disputes on the concession title and therefore permit date. First legal status provided in 1997, but considered partially illegal by the supreme court.* Previous owner started community engagement on resettlement in 2007."/>
    <m/>
    <m/>
  </r>
</pivotCacheRecords>
</file>

<file path=xl/pivotCache/pivotCacheRecords2.xml><?xml version="1.0" encoding="utf-8"?>
<pivotCacheRecords xmlns="http://schemas.openxmlformats.org/spreadsheetml/2006/main" xmlns:r="http://schemas.openxmlformats.org/officeDocument/2006/relationships" count="239">
  <r>
    <n v="31197"/>
    <n v="2032"/>
    <s v="AKYE01"/>
    <x v="0"/>
    <s v="Central and West Africa"/>
    <x v="0"/>
    <s v="Yayaaso"/>
    <s v="Single"/>
    <x v="0"/>
    <s v="Newmont"/>
    <n v="1"/>
    <s v="USA"/>
    <s v="Yes"/>
    <x v="0"/>
    <s v="No"/>
    <s v="Gold"/>
    <s v="Metal Ore Mining"/>
    <s v="Single"/>
    <s v="Yes"/>
    <s v="Yes"/>
    <n v="3"/>
    <s v="On"/>
    <s v="Construction"/>
    <s v="Waste Dump"/>
    <s v="Yes"/>
    <x v="0"/>
    <n v="2010"/>
    <n v="0"/>
    <s v="Yes"/>
    <s v="Yes"/>
    <s v="IFC Safeguards"/>
    <s v="Yes"/>
    <s v="RAP Plan Document"/>
    <s v="Yes"/>
    <s v="Public Plan Document"/>
    <s v="No"/>
    <n v="253"/>
    <n v="-9999"/>
    <n v="-9999"/>
    <n v="306"/>
    <n v="-9999"/>
    <x v="0"/>
    <n v="-9999"/>
    <s v="Akyem RAP, 2010/EIS 2008/SIA 2010"/>
    <m/>
    <m/>
    <m/>
    <m/>
    <s v="Public"/>
    <m/>
  </r>
  <r>
    <n v="31197"/>
    <n v="2032"/>
    <s v="AKYE02"/>
    <x v="0"/>
    <s v="Central and West Africa"/>
    <x v="0"/>
    <s v="Yaw Tano (Hamlet)"/>
    <s v="Single"/>
    <x v="0"/>
    <s v="Newmont"/>
    <n v="1"/>
    <s v="USA"/>
    <s v="Yes"/>
    <x v="0"/>
    <s v="No"/>
    <s v="Gold"/>
    <s v="Metal Ore Mining"/>
    <s v="Single"/>
    <s v="Yes"/>
    <s v="Yes"/>
    <n v="3"/>
    <s v="On"/>
    <s v="Construction"/>
    <s v="Tailings Storage Facility"/>
    <s v="Yes"/>
    <x v="0"/>
    <n v="2010"/>
    <n v="0"/>
    <s v="Yes"/>
    <s v="Yes"/>
    <s v="IFC Safeguards"/>
    <s v="Yes"/>
    <s v="RAP Plan Document"/>
    <s v="Yes"/>
    <s v="Public Plan Document"/>
    <s v="No"/>
    <n v="39"/>
    <n v="-9999"/>
    <n v="-9999"/>
    <n v="419"/>
    <n v="-9999"/>
    <x v="0"/>
    <n v="-9999"/>
    <s v="Akyem RAP, 2010/EIS 2008/SIA 2010"/>
    <m/>
    <m/>
    <m/>
    <m/>
    <s v="Public"/>
    <m/>
  </r>
  <r>
    <n v="31197"/>
    <n v="2032"/>
    <s v="AKYE03"/>
    <x v="0"/>
    <s v="Central and West Africa"/>
    <x v="0"/>
    <s v="Other Hamlets (7)"/>
    <s v="Multiple"/>
    <x v="0"/>
    <s v="Newmont"/>
    <n v="1"/>
    <s v="USA"/>
    <s v="Yes"/>
    <x v="0"/>
    <s v="No"/>
    <s v="Gold"/>
    <s v="Metal Ore Mining"/>
    <s v="Single"/>
    <s v="Yes"/>
    <s v="Yes"/>
    <n v="3"/>
    <s v="On"/>
    <s v="Construction"/>
    <s v="-9999"/>
    <s v="Yes"/>
    <x v="0"/>
    <n v="2010"/>
    <n v="0"/>
    <s v="Yes"/>
    <s v="Yes"/>
    <s v="IFC Safeguards"/>
    <s v="Yes"/>
    <s v="RAP Plan Document"/>
    <s v="Yes"/>
    <s v="Public Plan Document"/>
    <s v="No"/>
    <n v="9"/>
    <n v="-9999"/>
    <n v="-9999"/>
    <n v="-9999"/>
    <n v="-9999"/>
    <x v="0"/>
    <n v="-9999"/>
    <s v="Akyem RAP, 2010/EIS 2008/SIA 2010"/>
    <m/>
    <m/>
    <m/>
    <m/>
    <s v="Public"/>
    <m/>
  </r>
  <r>
    <n v="-9999"/>
    <n v="-9999"/>
    <s v="ANRA01"/>
    <x v="1"/>
    <s v="Southern Asia"/>
    <x v="1"/>
    <s v="Dharmavaram"/>
    <s v="Single"/>
    <x v="1"/>
    <s v="Government of Ras Al Khaimah"/>
    <n v="1"/>
    <s v="India"/>
    <s v="No"/>
    <x v="1"/>
    <s v="Yes"/>
    <s v="Bauxite"/>
    <s v="Metal Ore Mining"/>
    <s v="Single"/>
    <s v="Yes"/>
    <s v="Yes"/>
    <n v="3"/>
    <s v="-9999"/>
    <s v="Construction"/>
    <s v="Multiple"/>
    <s v="-9999"/>
    <x v="1"/>
    <n v="2007"/>
    <n v="1"/>
    <s v="No"/>
    <s v="No"/>
    <s v="No or unknown"/>
    <s v="No"/>
    <s v="No or unknown"/>
    <s v="No"/>
    <s v="No or unknown"/>
    <s v="No"/>
    <n v="51"/>
    <n v="6287916.5999999987"/>
    <n v="7985654.0819999985"/>
    <n v="174.53333333333333"/>
    <n v="123292.48235294117"/>
    <x v="1"/>
    <n v="36027.024064171113"/>
    <s v="See Mishra et al (2011) and Patrik Oskarsson (2012) http://www.indiaenvironmentportal.org.in/files/file/AnRak_Aluminium.pdf"/>
    <s v="For the Arnak project the total number of private land acquired by the project was 93.5% of a total land acquisition of 560 hectares, which is 523.6 hectares. The total number of households dispalced in the 3 villages by the Arnak refinery is 153 (Mishra and Reddy, 2011 page 96-97). Due to a lack of  precise data, the land take and number of households, were apportioned equally to the 3 village. The compensation offered by the company was RS 405,000 per acre. This was coverted to US Dollars at 2005 exchange rate._x000a_For the Arnak project Mishra and Reddy (2011 page 96) mention a number of sources of displacement such as refinery, road and rail infrastructure and landfill"/>
    <s v="."/>
    <m/>
    <m/>
    <m/>
    <m/>
  </r>
  <r>
    <n v="-9999"/>
    <n v="-9999"/>
    <s v="ANRA02"/>
    <x v="1"/>
    <s v="Southern Asia"/>
    <x v="1"/>
    <s v="Kottapalem"/>
    <s v="Single"/>
    <x v="1"/>
    <s v="Government of Ras Al Khaimah"/>
    <n v="1"/>
    <s v="India"/>
    <s v="No"/>
    <x v="1"/>
    <s v="Yes"/>
    <s v="Bauxite"/>
    <s v="Metal Ore Mining"/>
    <s v="Single"/>
    <s v="Yes"/>
    <s v="Yes"/>
    <n v="3"/>
    <s v="-9999"/>
    <s v="Construction"/>
    <s v="Multiple"/>
    <s v="-9999"/>
    <x v="1"/>
    <n v="2007"/>
    <n v="1"/>
    <s v="No"/>
    <s v="No"/>
    <s v="No or unknown"/>
    <s v="No"/>
    <s v="No or unknown"/>
    <s v="No"/>
    <s v="No or unknown"/>
    <s v="No"/>
    <n v="51"/>
    <n v="6287916.5999999987"/>
    <n v="7985654.0819999985"/>
    <n v="174.53333333333333"/>
    <n v="123292.48235294117"/>
    <x v="1"/>
    <n v="36027.024064171113"/>
    <s v="See Mishra et al (2011)"/>
    <s v="See ref above"/>
    <m/>
    <m/>
    <m/>
    <m/>
    <m/>
  </r>
  <r>
    <n v="-9999"/>
    <n v="-9999"/>
    <s v="ANRA03"/>
    <x v="1"/>
    <s v="Southern Asia"/>
    <x v="1"/>
    <s v="G Venkatapuram"/>
    <s v="Single"/>
    <x v="1"/>
    <s v="Government of Ras Al Khaimah"/>
    <n v="1"/>
    <s v="India"/>
    <s v="No"/>
    <x v="1"/>
    <s v="Yes"/>
    <s v="Bauxite"/>
    <s v="Metal Ore Mining"/>
    <s v="Single"/>
    <s v="Yes"/>
    <s v="Yes"/>
    <n v="3"/>
    <s v="-9999"/>
    <s v="Construction"/>
    <s v="Multiple"/>
    <s v="-9999"/>
    <x v="1"/>
    <n v="2007"/>
    <n v="1"/>
    <s v="No"/>
    <s v="No"/>
    <s v="No or unknown"/>
    <s v="No"/>
    <s v="No or unknown"/>
    <s v="No"/>
    <s v="No or unknown"/>
    <s v="No"/>
    <n v="51"/>
    <n v="6287916.5999999987"/>
    <n v="7985654.0819999985"/>
    <n v="174.53333333333333"/>
    <n v="123292.48235294117"/>
    <x v="1"/>
    <n v="36027.024064171113"/>
    <s v="See Mishra et al (2011)"/>
    <s v="See ref above"/>
    <m/>
    <m/>
    <m/>
    <m/>
    <m/>
  </r>
  <r>
    <n v="27115"/>
    <n v="2028"/>
    <s v="ANTA01"/>
    <x v="2"/>
    <s v="South America"/>
    <x v="2"/>
    <s v="Yanacancha Huaripampa Antamina"/>
    <s v="Single"/>
    <x v="2"/>
    <s v="BHP Billiton, Glencore, Teck, Mitsubishi"/>
    <n v="4"/>
    <s v="Australia, Switzerland, Canada, Japan"/>
    <s v="Yes"/>
    <x v="0"/>
    <s v="No"/>
    <s v="Copper, Zinc"/>
    <s v="Metal Ore Mining"/>
    <s v="Multiple"/>
    <s v="Yes"/>
    <s v="Yes"/>
    <n v="3"/>
    <s v="-9999"/>
    <s v="Pre-feasability"/>
    <s v="-9999"/>
    <s v="-9999"/>
    <x v="2"/>
    <n v="1996"/>
    <n v="2"/>
    <s v="Yes"/>
    <s v="No"/>
    <s v="No or unknown"/>
    <s v="Yes"/>
    <s v="RAP Plan Document"/>
    <s v="No"/>
    <s v="No or unknown"/>
    <s v="No"/>
    <n v="18"/>
    <n v="2337000"/>
    <n v="3435390"/>
    <n v="2337"/>
    <n v="129833.33333333331"/>
    <x v="2"/>
    <n v="1000"/>
    <s v="Gary McMahon and Felix Remy (eds). 2011. Large Mines and the Community: Socioeconomic and Environmental Effects in Latin America, Canada, and Spain. World Bank: Washington. https://www.idrc.ca/en/book/large-mines-and-community-socioeconomic-and-environmental-effects-latin-america-canada-and  and David Szablowsk. (2002). Mining, Displacement and the World Bank: A Case Analysis of Compania Minera Antamina's Operations in Peru. Journal of Business Ethics 39 (3)."/>
    <s v="In Antamina and La Tranca, the company paid $1000 per hectare. In the other 6 settlements $400 was paid per hectare. No of HH was calculated by dividing the no of people by the average hh size in San Marcos (4)."/>
    <m/>
    <m/>
    <m/>
    <m/>
    <m/>
  </r>
  <r>
    <n v="27115"/>
    <n v="2028"/>
    <s v="ANTA02"/>
    <x v="2"/>
    <s v="South America"/>
    <x v="2"/>
    <s v="Yanacancha Angoraju"/>
    <s v="Single"/>
    <x v="2"/>
    <s v="BHP Billiton, Glencore, Teck, Mitsubishi"/>
    <n v="4"/>
    <s v="Australia, Switzerland, Canada, Japan"/>
    <s v="Yes"/>
    <x v="0"/>
    <s v="No"/>
    <s v="Copper, Zinc"/>
    <s v="Metal Ore Mining"/>
    <s v="Multiple"/>
    <s v="Yes"/>
    <s v="Yes"/>
    <n v="3"/>
    <s v="-9999"/>
    <s v="Pre-feasability"/>
    <s v="-9999"/>
    <s v="-9999"/>
    <x v="2"/>
    <n v="1996"/>
    <n v="2"/>
    <s v="Yes"/>
    <s v="No"/>
    <s v="No or unknown"/>
    <s v="Yes"/>
    <s v="RAP Plan Document"/>
    <s v="No"/>
    <s v="No or unknown"/>
    <s v="No"/>
    <n v="8"/>
    <n v="207200"/>
    <n v="304584"/>
    <n v="518"/>
    <n v="25900"/>
    <x v="3"/>
    <n v="400"/>
    <s v="See McMahon and Remy (2011)"/>
    <m/>
    <m/>
    <m/>
    <m/>
    <m/>
    <m/>
  </r>
  <r>
    <n v="27115"/>
    <n v="2028"/>
    <s v="ANTA03"/>
    <x v="2"/>
    <s v="South America"/>
    <x v="2"/>
    <s v="Neguip"/>
    <s v="Single"/>
    <x v="2"/>
    <s v="BHP Billiton, Glencore, Teck, Mitsubishi"/>
    <n v="4"/>
    <s v="Australia, Switzerland, Canada, Japan"/>
    <s v="Yes"/>
    <x v="0"/>
    <s v="No"/>
    <s v="Copper, Zinc"/>
    <s v="Metal Ore Mining"/>
    <s v="Multiple"/>
    <s v="Yes"/>
    <s v="Yes"/>
    <n v="3"/>
    <s v="-9999"/>
    <s v="Pre-feasability"/>
    <s v="-9999"/>
    <s v="-9999"/>
    <x v="2"/>
    <n v="1996"/>
    <n v="2"/>
    <s v="Yes"/>
    <s v="No"/>
    <s v="No or unknown"/>
    <s v="Yes"/>
    <s v="RAP Plan Document"/>
    <s v="No"/>
    <s v="No or unknown"/>
    <s v="No"/>
    <n v="9"/>
    <n v="244744"/>
    <n v="359773.68"/>
    <n v="611.86"/>
    <n v="27193.777777777777"/>
    <x v="4"/>
    <n v="400"/>
    <s v="See McMahon and Remy (2011)"/>
    <m/>
    <m/>
    <m/>
    <m/>
    <m/>
    <m/>
  </r>
  <r>
    <n v="27115"/>
    <n v="2028"/>
    <s v="ANTA04"/>
    <x v="2"/>
    <s v="South America"/>
    <x v="2"/>
    <s v="Chocopampa"/>
    <s v="Single"/>
    <x v="2"/>
    <s v="BHP Billiton, Glencore, Teck, Mitsubishi"/>
    <n v="4"/>
    <s v="Australia, Switzerland, Canada, Japan"/>
    <s v="Yes"/>
    <x v="0"/>
    <s v="No"/>
    <s v="Copper, Zinc"/>
    <s v="Metal Ore Mining"/>
    <s v="Multiple"/>
    <s v="Yes"/>
    <s v="Yes"/>
    <n v="3"/>
    <s v="-9999"/>
    <s v="Pre-feasability"/>
    <s v="-9999"/>
    <s v="-9999"/>
    <x v="2"/>
    <n v="1996"/>
    <n v="2"/>
    <s v="Yes"/>
    <s v="No"/>
    <s v="No or unknown"/>
    <s v="Yes"/>
    <s v="RAP Plan Document"/>
    <s v="No"/>
    <s v="No or unknown"/>
    <s v="No"/>
    <n v="18"/>
    <n v="181780"/>
    <n v="267216.59999999998"/>
    <n v="454.45"/>
    <n v="10098.888888888889"/>
    <x v="5"/>
    <n v="400"/>
    <s v="See McMahon and Remy (2011)"/>
    <m/>
    <m/>
    <m/>
    <m/>
    <m/>
    <m/>
  </r>
  <r>
    <n v="27115"/>
    <n v="2028"/>
    <s v="ANTA05"/>
    <x v="2"/>
    <s v="South America"/>
    <x v="2"/>
    <s v="La Tranca Fundo Antamina"/>
    <s v="Single"/>
    <x v="2"/>
    <s v="BHP Billiton, Glencore, Teck, Mitsubishi"/>
    <n v="4"/>
    <s v="Australia, Switzerland, Canada, Japan"/>
    <s v="Yes"/>
    <x v="0"/>
    <s v="No"/>
    <s v="Copper, Zinc"/>
    <s v="Metal Ore Mining"/>
    <s v="Multiple"/>
    <s v="Yes"/>
    <s v="Yes"/>
    <n v="3"/>
    <s v="-9999"/>
    <s v="Pre-feasability"/>
    <s v="-9999"/>
    <s v="-9999"/>
    <x v="2"/>
    <n v="1996"/>
    <n v="2"/>
    <s v="Yes"/>
    <s v="No"/>
    <s v="No or unknown"/>
    <s v="Yes"/>
    <s v="RAP Plan Document"/>
    <s v="No"/>
    <s v="No or unknown"/>
    <s v="No"/>
    <n v="15"/>
    <n v="1038000"/>
    <n v="1525860"/>
    <n v="1038"/>
    <n v="69200"/>
    <x v="6"/>
    <n v="1000"/>
    <s v="See McMahon and Remy (2011)"/>
    <m/>
    <m/>
    <m/>
    <m/>
    <m/>
    <m/>
  </r>
  <r>
    <n v="27115"/>
    <n v="2028"/>
    <s v="ANTA06"/>
    <x v="2"/>
    <s v="South America"/>
    <x v="2"/>
    <s v="Shaguanga"/>
    <s v="Single"/>
    <x v="2"/>
    <s v="BHP Billiton, Glencore, Teck, Mitsubishi"/>
    <n v="4"/>
    <s v="Australia, Switzerland, Canada, Japan"/>
    <s v="Yes"/>
    <x v="0"/>
    <s v="No"/>
    <s v="Copper, Zinc"/>
    <s v="Metal Ore Mining"/>
    <s v="Multiple"/>
    <s v="Yes"/>
    <s v="Yes"/>
    <n v="3"/>
    <s v="-9999"/>
    <s v="Pre-feasability"/>
    <s v="-9999"/>
    <s v="-9999"/>
    <x v="2"/>
    <n v="1996"/>
    <n v="2"/>
    <s v="Yes"/>
    <s v="No"/>
    <s v="No or unknown"/>
    <s v="Yes"/>
    <s v="RAP Plan Document"/>
    <s v="No"/>
    <s v="No or unknown"/>
    <s v="No"/>
    <n v="5"/>
    <n v="300000"/>
    <n v="441000"/>
    <n v="750"/>
    <n v="60000"/>
    <x v="7"/>
    <n v="400"/>
    <s v="See McMahon and Remy (2011)"/>
    <m/>
    <m/>
    <m/>
    <m/>
    <m/>
    <m/>
  </r>
  <r>
    <n v="27115"/>
    <n v="2028"/>
    <s v="ANTA07"/>
    <x v="2"/>
    <s v="South America"/>
    <x v="2"/>
    <s v="Yanacancha"/>
    <s v="Single"/>
    <x v="2"/>
    <s v="BHP Billiton, Glencore, Teck, Mitsubishi"/>
    <n v="4"/>
    <s v="Australia, Switzerland, Canada, Japan"/>
    <s v="Yes"/>
    <x v="0"/>
    <s v="No"/>
    <s v="Copper, Zinc"/>
    <s v="Metal Ore Mining"/>
    <s v="Multiple"/>
    <s v="Yes"/>
    <s v="Yes"/>
    <n v="3"/>
    <s v="-9999"/>
    <s v="Pre-feasability"/>
    <s v="-9999"/>
    <s v="-9999"/>
    <x v="2"/>
    <n v="1996"/>
    <n v="2"/>
    <s v="Yes"/>
    <s v="No"/>
    <s v="No or unknown"/>
    <s v="Yes"/>
    <s v="RAP Plan Document"/>
    <s v="No"/>
    <s v="No or unknown"/>
    <s v="No"/>
    <n v="8"/>
    <n v="194808"/>
    <n v="286367.76"/>
    <n v="487.02"/>
    <n v="24351"/>
    <x v="8"/>
    <n v="400"/>
    <s v="See McMahon and Remy (2011)"/>
    <m/>
    <m/>
    <m/>
    <m/>
    <m/>
    <m/>
  </r>
  <r>
    <n v="27115"/>
    <n v="2028"/>
    <s v="ANTA08"/>
    <x v="2"/>
    <s v="South America"/>
    <x v="2"/>
    <s v="Tucush"/>
    <s v="Single"/>
    <x v="2"/>
    <s v="BHP Billiton, Glencore, Teck, Mitsubishi"/>
    <n v="4"/>
    <s v="Australia, Switzerland, Canada, Japan"/>
    <s v="Yes"/>
    <x v="0"/>
    <s v="No"/>
    <s v="Copper, Zinc"/>
    <s v="Metal Ore Mining"/>
    <s v="Multiple"/>
    <s v="Yes"/>
    <s v="Yes"/>
    <n v="3"/>
    <s v="-9999"/>
    <s v="Pre-feasability"/>
    <s v="-9999"/>
    <s v="-9999"/>
    <x v="2"/>
    <n v="1996"/>
    <n v="2"/>
    <s v="Yes"/>
    <s v="No"/>
    <s v="No or unknown"/>
    <s v="Yes"/>
    <s v="RAP Plan Document"/>
    <s v="No"/>
    <s v="No or unknown"/>
    <s v="No"/>
    <n v="6"/>
    <n v="327164"/>
    <n v="480931.08"/>
    <n v="817.91"/>
    <n v="54527.333333333336"/>
    <x v="9"/>
    <n v="400"/>
    <s v="See McMahon and Remy (2011)"/>
    <m/>
    <m/>
    <m/>
    <m/>
    <m/>
    <m/>
  </r>
  <r>
    <n v="27115"/>
    <n v="2028"/>
    <s v="ANTA09"/>
    <x v="2"/>
    <s v="South America"/>
    <x v="2"/>
    <s v="Multiple"/>
    <s v="Multiple"/>
    <x v="2"/>
    <s v="Xstrata, BHP Billiton, Teck, Mitsubishi"/>
    <n v="4"/>
    <s v="Australia, Switzerland, Canada, Japan"/>
    <s v="Yes"/>
    <x v="0"/>
    <s v="No"/>
    <s v="Copper"/>
    <s v="Metal Ore Mining"/>
    <s v="Single"/>
    <s v="Yes"/>
    <s v="Yes"/>
    <n v="3"/>
    <s v="Off"/>
    <s v="Pre-feasability"/>
    <s v="-9999"/>
    <s v="-9999"/>
    <x v="2"/>
    <n v="1996"/>
    <n v="2"/>
    <s v="Yes"/>
    <s v="No"/>
    <s v="No or unknown"/>
    <s v="Yes"/>
    <s v="RAP Plan Document"/>
    <s v="No"/>
    <s v="No or unknown"/>
    <s v="No"/>
    <n v="65"/>
    <n v="6300000"/>
    <n v="9261000"/>
    <n v="-9999"/>
    <n v="96923.076923076922"/>
    <x v="10"/>
    <n v="-9999"/>
    <s v="D Gerardo &amp; G Manuel (Date?) ‘Involuntary Resettlement: Policy and Practice in the Andes (working draft), Not yet published, 2"/>
    <s v="Transnational Law and Local Struggles: Mining, Communities and the World Bank_x000a_ By David Szablowski"/>
    <m/>
    <s v="Med"/>
    <s v="Source here is an (yet) unpublished paper."/>
    <s v="Public"/>
    <m/>
  </r>
  <r>
    <n v="61648"/>
    <n v="-9999"/>
    <s v="BAPH01"/>
    <x v="1"/>
    <s v="Southern Asia"/>
    <x v="3"/>
    <s v="Dom Koral"/>
    <s v="Single"/>
    <x v="1"/>
    <s v="Rio Tinto, Riversdale"/>
    <n v="2"/>
    <s v="Australia"/>
    <s v="Yes"/>
    <x v="0"/>
    <s v="No"/>
    <s v="Bauxite"/>
    <s v="Metal Ore Mining"/>
    <s v="Single"/>
    <s v="Yes"/>
    <s v="Yes"/>
    <n v="3"/>
    <s v="-9999"/>
    <s v="Operation"/>
    <s v="Multiple"/>
    <s v="No"/>
    <x v="3"/>
    <n v="1993"/>
    <n v="16"/>
    <s v="-9999"/>
    <s v="-9999"/>
    <s v="No or unknown"/>
    <s v="-9999"/>
    <s v="No or unknown"/>
    <s v="No"/>
    <s v="No or unknown"/>
    <s v="No"/>
    <n v="49.333333333333336"/>
    <n v="-9999"/>
    <n v="-9999"/>
    <n v="463"/>
    <n v="-9999"/>
    <x v="0"/>
    <n v="-9999"/>
    <s v="Dhaatri Resource Centre for Women and Children-Samata. 2010. India’s Childhood in the &quot;Pits&quot;_x000a_A Report on the Impacts of Mining on Children in India. http://astm.lu/wp-content/uploads/2011/10/Children-and-Mining-Report.pdf"/>
    <s v="According to the official statistics, the project will displace 148 households from the three villages.  See Dhharti (2010) pages 148 and 149."/>
    <m/>
    <m/>
    <s v=" Utkal Alumina Refinery project ID 61648 though can be useful to check property &quot;Hindalco&quot; ID 66249.  http://www.hindalco.com/operations/alumina-refining/utkal and  https://mining-atlas.com/operation/Baphlimali-Bauxite-Mine.php"/>
    <m/>
    <m/>
  </r>
  <r>
    <n v="61648"/>
    <n v="-9999"/>
    <s v="BAPH02"/>
    <x v="1"/>
    <s v="Southern Asia"/>
    <x v="3"/>
    <s v="Kendukhunti"/>
    <s v="Single"/>
    <x v="1"/>
    <s v="Rio Tinto, Riversdale"/>
    <n v="2"/>
    <s v="Australia"/>
    <s v="Yes"/>
    <x v="0"/>
    <s v="No"/>
    <s v="Bauxite"/>
    <s v="Metal Ore Mining"/>
    <s v="Single"/>
    <s v="Yes"/>
    <s v="Yes"/>
    <n v="3"/>
    <s v="-9999"/>
    <s v="Operation"/>
    <s v="Multiple"/>
    <s v="No"/>
    <x v="3"/>
    <n v="1993"/>
    <n v="16"/>
    <s v="-9999"/>
    <s v="-9999"/>
    <s v="No or unknown"/>
    <s v="-9999"/>
    <s v="No or unknown"/>
    <s v="No"/>
    <s v="No or unknown"/>
    <s v="No"/>
    <n v="49.333333333333336"/>
    <n v="-9999"/>
    <n v="-9999"/>
    <n v="463"/>
    <n v="-9999"/>
    <x v="0"/>
    <n v="-9999"/>
    <s v="See Dhaatri Resource Centre study (2010)"/>
    <s v="See ref above"/>
    <s v="Land take is 1389 ha / 3"/>
    <m/>
    <m/>
    <m/>
    <m/>
  </r>
  <r>
    <n v="61648"/>
    <n v="-9999"/>
    <s v="BAPH03"/>
    <x v="1"/>
    <s v="Southern Asia"/>
    <x v="3"/>
    <s v="Ramibeda"/>
    <s v="Single"/>
    <x v="1"/>
    <s v="Rio Tinto, Riversdale"/>
    <n v="2"/>
    <s v="Australia"/>
    <s v="Yes"/>
    <x v="0"/>
    <s v="No"/>
    <s v="Bauxite"/>
    <s v="Metal Ore Mining"/>
    <s v="Single"/>
    <s v="Yes"/>
    <s v="Yes"/>
    <n v="3"/>
    <s v="-9999"/>
    <s v="Operation"/>
    <s v="Multiple"/>
    <s v="No"/>
    <x v="3"/>
    <n v="1993"/>
    <n v="16"/>
    <s v="-9999"/>
    <s v="-9999"/>
    <s v="No or unknown"/>
    <s v="-9999"/>
    <s v="No or unknown"/>
    <s v="No"/>
    <s v="No or unknown"/>
    <s v="No"/>
    <n v="49.333333333333336"/>
    <n v="-9999"/>
    <n v="-9999"/>
    <n v="463"/>
    <n v="-9999"/>
    <x v="0"/>
    <n v="-9999"/>
    <s v="See Dhaatri Resource Centre study (2010)"/>
    <s v="See ref above"/>
    <m/>
    <m/>
    <m/>
    <m/>
    <m/>
  </r>
  <r>
    <n v="70074"/>
    <n v="-9999"/>
    <s v="BASU01"/>
    <x v="1"/>
    <s v="Southern Asia"/>
    <x v="4"/>
    <s v="Tiklipada"/>
    <s v="Single"/>
    <x v="1"/>
    <s v="MCL"/>
    <n v="1"/>
    <s v="India"/>
    <s v="No"/>
    <x v="1"/>
    <s v="Yes"/>
    <s v="Coal"/>
    <s v="Coal Mining"/>
    <s v="Single"/>
    <s v="Yes"/>
    <s v="Yes"/>
    <n v="3"/>
    <s v="-9999"/>
    <s v="Operation"/>
    <s v="Multiple"/>
    <s v="-9999"/>
    <x v="4"/>
    <n v="1992"/>
    <n v="2"/>
    <s v="No"/>
    <s v="No"/>
    <s v="No or unknown"/>
    <s v="No"/>
    <s v="No or unknown"/>
    <s v="No"/>
    <s v="No or unknown"/>
    <s v="No"/>
    <n v="125"/>
    <n v="-9999"/>
    <n v="-9999"/>
    <n v="346.5"/>
    <n v="-9999"/>
    <x v="0"/>
    <n v="-9999"/>
    <s v="See Ray and Saini (2011)"/>
    <s v="The exact date of event could not be found. The date when the land was acquired by MLC for mining was used as the date of the event"/>
    <m/>
    <m/>
    <s v="Subsidiary of COAL INDIA"/>
    <m/>
    <m/>
  </r>
  <r>
    <n v="70255"/>
    <n v="-9999"/>
    <s v="BHAR01"/>
    <x v="1"/>
    <s v="Southern Asia"/>
    <x v="5"/>
    <s v="Baideswar"/>
    <s v="Single"/>
    <x v="1"/>
    <s v="MCL"/>
    <n v="1"/>
    <s v="India"/>
    <s v="No"/>
    <x v="1"/>
    <s v="Yes"/>
    <s v="Coal"/>
    <s v="Coal Mining"/>
    <s v="Single"/>
    <s v="Yes"/>
    <s v="Yes"/>
    <n v="3"/>
    <s v="Off"/>
    <s v="Operation"/>
    <s v="Multiple"/>
    <s v="No"/>
    <x v="5"/>
    <n v="1973"/>
    <n v="30"/>
    <s v="No"/>
    <s v="No"/>
    <s v="No or unknown"/>
    <s v="No"/>
    <s v="No or unknown"/>
    <s v="No"/>
    <s v="No or unknown"/>
    <s v="No"/>
    <n v="50"/>
    <n v="-9999"/>
    <n v="-9999"/>
    <n v="442"/>
    <n v="-9999"/>
    <x v="0"/>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and Naredndra Jha. 2015. Coal Miing and Rural ecology. http://ethesis.nitrkl.ac.in/6734/1/Coal_Mining_Jha_2015.pdf"/>
    <m/>
    <s v="Permit date of Talcher coal fields was used. Date when expansionof mine was completed was used as date of event"/>
    <m/>
    <m/>
    <m/>
    <m/>
  </r>
  <r>
    <n v="70255"/>
    <n v="-9999"/>
    <s v="BHAR02"/>
    <x v="1"/>
    <s v="Southern Asia"/>
    <x v="5"/>
    <s v="Anantabereni"/>
    <s v="Single"/>
    <x v="1"/>
    <s v="MCL"/>
    <n v="1"/>
    <s v="India"/>
    <s v="No"/>
    <x v="1"/>
    <s v="Yes"/>
    <s v="Coal"/>
    <s v="Coal Mining"/>
    <s v="Single"/>
    <s v="Yes"/>
    <s v="Yes"/>
    <n v="3"/>
    <s v="Off"/>
    <s v="Operation"/>
    <s v="Multiple"/>
    <s v="No"/>
    <x v="5"/>
    <n v="1973"/>
    <n v="30"/>
    <s v="No"/>
    <s v="No"/>
    <s v="No or unknown"/>
    <s v="No"/>
    <s v="No or unknown"/>
    <s v="No"/>
    <s v="No or unknown"/>
    <s v="No"/>
    <n v="250"/>
    <n v="-9999"/>
    <n v="-9999"/>
    <n v="442"/>
    <n v="-9999"/>
    <x v="0"/>
    <n v="-9999"/>
    <s v="_x000a_Rabindra Garada. 2015. Coal Mining_x000a_ Environment and Health Problems: A Case of MCL affected Households at Talcher, Odisha (India). IOSR Journal Of Humanities And Social Science (IOSR-JHSS)_x000a_Volume 20, Issue 5, Ver. 1. http://www.iosrjournals.org/iosr-jhss/papers/Vol20-issue5/Version-1/L020518998.pdf _x000a_Narendra Jha. 2015. Coal Mining and Rural Ecology. http://ethesis.nitrkl.ac.in/6734/1/Coal_Mining_Jha_2015.pdf  "/>
    <s v="See ref above"/>
    <m/>
    <m/>
    <m/>
    <m/>
    <m/>
  </r>
  <r>
    <n v="70255"/>
    <n v="-9999"/>
    <s v="BHAR03"/>
    <x v="1"/>
    <s v="Southern Asia"/>
    <x v="5"/>
    <s v="Lachhmanpur"/>
    <s v="Single"/>
    <x v="1"/>
    <s v="MCL"/>
    <n v="1"/>
    <s v="India"/>
    <s v="No"/>
    <x v="1"/>
    <s v="Yes"/>
    <s v="Coal"/>
    <s v="Coal Mining"/>
    <s v="Single"/>
    <s v="Yes"/>
    <s v="Yes"/>
    <n v="3"/>
    <s v="Off"/>
    <s v="Operation"/>
    <s v="Multiple"/>
    <s v="No"/>
    <x v="5"/>
    <n v="1973"/>
    <n v="30"/>
    <s v="No"/>
    <s v="No"/>
    <s v="No or unknown"/>
    <s v="No"/>
    <s v="No or unknown"/>
    <s v="No"/>
    <s v="No or unknown"/>
    <s v="No"/>
    <n v="49"/>
    <n v="-9999"/>
    <n v="-9999"/>
    <n v="442"/>
    <n v="-9999"/>
    <x v="0"/>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38430"/>
    <n v="-9999"/>
    <s v="BENG01"/>
    <x v="0"/>
    <s v="Southern and East Africa"/>
    <x v="6"/>
    <s v="Multiple"/>
    <s v="Multiple"/>
    <x v="3"/>
    <s v="Riversdale"/>
    <n v="1"/>
    <s v="Australia"/>
    <s v="No"/>
    <x v="1"/>
    <s v="No"/>
    <s v="Coal"/>
    <s v="Coal Mining"/>
    <s v="Single"/>
    <s v="Yes"/>
    <s v="Yes"/>
    <n v="3"/>
    <s v="Off"/>
    <s v="Construction"/>
    <s v="-9999"/>
    <s v="-9999"/>
    <x v="3"/>
    <n v="2006"/>
    <n v="3"/>
    <s v="Yes"/>
    <s v="Yes"/>
    <s v="IFC Safeguards"/>
    <s v="Yes"/>
    <s v="RAP Plan Document"/>
    <s v="Yes"/>
    <s v="Public Plan Document"/>
    <s v="No"/>
    <n v="520"/>
    <n v="26000000"/>
    <n v="29120000.000000004"/>
    <n v="4756"/>
    <n v="50000"/>
    <x v="11"/>
    <n v="5466.7788057190919"/>
    <s v="Riversdale Mining Annual Report 2006"/>
    <m/>
    <m/>
    <m/>
    <s v="RAP"/>
    <s v="Public"/>
    <m/>
  </r>
  <r>
    <n v="27121"/>
    <n v="-9999"/>
    <s v="BONG01"/>
    <x v="3"/>
    <s v="Mainland South East Asia"/>
    <x v="7"/>
    <s v="Multiple"/>
    <s v="Multiple"/>
    <x v="4"/>
    <s v="Olympic Pacific"/>
    <n v="1"/>
    <s v="Canada"/>
    <s v="No"/>
    <x v="1"/>
    <s v="Yes"/>
    <s v="Gold"/>
    <s v="Metal Ore Mining"/>
    <s v="Single"/>
    <s v="Yes"/>
    <s v="Yes"/>
    <n v="3"/>
    <s v="Off"/>
    <s v="Operation"/>
    <s v="Mine Area Clearance"/>
    <s v="Yes"/>
    <x v="2"/>
    <n v="1997"/>
    <n v="1"/>
    <s v="No"/>
    <s v="No"/>
    <s v="No or unknown"/>
    <s v="No"/>
    <s v="No or unknown"/>
    <s v="No"/>
    <s v="No or unknown"/>
    <s v="No"/>
    <n v="70"/>
    <n v="-9999"/>
    <n v="-9999"/>
    <n v="-9999"/>
    <n v="-9999"/>
    <x v="0"/>
    <n v="-9999"/>
    <s v="Government-managed Resettlement in Vietnam: Structure, Participation and Impoverishment Risks in the Case of the Thach Khe Iron Ore Mine_x000a_Vo Thi Phuong Mai"/>
    <m/>
    <m/>
    <s v="High"/>
    <s v="* mine currently on hold"/>
    <s v="Public"/>
    <m/>
  </r>
  <r>
    <n v="26670"/>
    <n v="-9998"/>
    <s v="BOUG01"/>
    <x v="4"/>
    <s v="Melanesia"/>
    <x v="8"/>
    <s v="Moroni"/>
    <s v="Single"/>
    <x v="5"/>
    <s v="BCL, Rio Tinto"/>
    <n v="2"/>
    <s v="United Kingdom, Australia"/>
    <s v="Yes"/>
    <x v="0"/>
    <s v="Yes"/>
    <s v="Copper"/>
    <s v="Metal Ore Mining"/>
    <s v="Single"/>
    <s v="Yes"/>
    <s v="No"/>
    <n v="1"/>
    <s v="On"/>
    <s v="Construction"/>
    <s v="-9999"/>
    <s v="Yes"/>
    <x v="6"/>
    <n v="1967"/>
    <n v="2"/>
    <s v="No"/>
    <s v="No"/>
    <s v="No or unknown"/>
    <s v="No"/>
    <s v="No or unknown"/>
    <s v="No"/>
    <s v="No or unknown"/>
    <s v="No"/>
    <n v="10"/>
    <n v="-9999"/>
    <n v="-9999"/>
    <n v="-9999"/>
    <n v="-9999"/>
    <x v="0"/>
    <n v="-9999"/>
    <s v="Filer, C (2000)‘Resettlement and Mining in Papua New Guinea’ in Resettlement Policy and Practice in Southeast Asia and the Pacific (Asian Development Bank, Manilla), 65"/>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Property ID is called &quot;Panguna&quot;"/>
    <s v="Public"/>
    <m/>
  </r>
  <r>
    <n v="26670"/>
    <n v="-9998"/>
    <s v="BOUG02"/>
    <x v="4"/>
    <s v="Melanesia"/>
    <x v="8"/>
    <s v="Dapera"/>
    <s v="Single"/>
    <x v="5"/>
    <s v="BCL, Rio Tinto"/>
    <n v="2"/>
    <s v="United Kingdom, Australia"/>
    <s v="Yes"/>
    <x v="0"/>
    <s v="Yes"/>
    <s v="Copper"/>
    <s v="Metal Ore Mining"/>
    <s v="Single"/>
    <s v="Yes"/>
    <s v="No"/>
    <n v="1"/>
    <s v="On"/>
    <s v="Construction"/>
    <s v="-9999"/>
    <s v="Yes"/>
    <x v="6"/>
    <n v="1967"/>
    <n v="2"/>
    <s v="No"/>
    <s v="No"/>
    <s v="No or unknown"/>
    <s v="No"/>
    <s v="No or unknown"/>
    <s v="No"/>
    <s v="No or unknown"/>
    <s v="No"/>
    <n v="35"/>
    <n v="-9999"/>
    <n v="-9999"/>
    <n v="-9999"/>
    <n v="-9999"/>
    <x v="0"/>
    <n v="-9999"/>
    <s v="Filer, C (2000)‘Resettlement and Mining in Papua New Guinea’ in Resettlement Policy and Practice in Southeast Asia and the Pacific (Asian Development Bank, Manilla), 66"/>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s v="Public"/>
    <m/>
  </r>
  <r>
    <n v="26670"/>
    <n v="-9998"/>
    <s v="BOUG03"/>
    <x v="4"/>
    <s v="Melanesia"/>
    <x v="8"/>
    <s v="Piruari"/>
    <s v="Single"/>
    <x v="5"/>
    <s v="BCL, Rio Tinto"/>
    <n v="2"/>
    <s v="United Kingdom, Australia"/>
    <s v="Yes"/>
    <x v="0"/>
    <s v="Yes"/>
    <s v="Copper"/>
    <s v="Metal Ore Mining"/>
    <s v="Single"/>
    <s v="Yes"/>
    <s v="Yes"/>
    <n v="3"/>
    <s v="On"/>
    <s v="Construction"/>
    <s v="Sediment Impacts"/>
    <s v="Yes"/>
    <x v="6"/>
    <n v="1967"/>
    <n v="2"/>
    <s v="No"/>
    <s v="No"/>
    <s v="No or unknown"/>
    <s v="No"/>
    <s v="No or unknown"/>
    <s v="No"/>
    <s v="No or unknown"/>
    <s v="No"/>
    <n v="-9999"/>
    <n v="-9999"/>
    <n v="-9999"/>
    <n v="-9999"/>
    <n v="-9999"/>
    <x v="0"/>
    <n v="-9999"/>
    <s v="Filer, C (2000)‘Resettlement and Mining in Papua New Guinea’ in Resettlement Policy and Practice in Southeast Asia and the Pacific (Asian Development Bank, Manilla), 67"/>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s v="Public"/>
    <m/>
  </r>
  <r>
    <n v="26670"/>
    <n v="-9998"/>
    <s v="BOUG04"/>
    <x v="4"/>
    <s v="Melanesia"/>
    <x v="8"/>
    <s v="Luna"/>
    <s v="Single"/>
    <x v="5"/>
    <s v="BCL, Rio Tinto"/>
    <n v="2"/>
    <s v="United Kingdom, Australia"/>
    <s v="Yes"/>
    <x v="0"/>
    <s v="Yes"/>
    <s v="Copper"/>
    <s v="Metal Ore Mining"/>
    <s v="Single"/>
    <s v="Yes"/>
    <s v="Yes"/>
    <n v="3"/>
    <s v="On"/>
    <s v="Construction"/>
    <s v="-9999"/>
    <s v="Yes"/>
    <x v="6"/>
    <n v="1967"/>
    <n v="2"/>
    <s v="No"/>
    <s v="No"/>
    <s v="No or unknown"/>
    <s v="No"/>
    <s v="No or unknown"/>
    <s v="No"/>
    <s v="No or unknown"/>
    <s v="No"/>
    <n v="-9999"/>
    <n v="-9999"/>
    <n v="-9999"/>
    <n v="-9999"/>
    <n v="-9999"/>
    <x v="0"/>
    <n v="-9999"/>
    <s v="Filer, C (2000)‘Resettlement and Mining in Papua New Guinea’ in Resettlement Policy and Practice in Southeast Asia and the Pacific (Asian Development Bank, Manilla), 68"/>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s v="Public"/>
    <m/>
  </r>
  <r>
    <n v="26670"/>
    <n v="-9998"/>
    <s v="BOUG05"/>
    <x v="4"/>
    <s v="Melanesia"/>
    <x v="8"/>
    <s v="Nabokina, Itsimon"/>
    <s v="Multiple"/>
    <x v="5"/>
    <s v="BCL, Rio Tinto"/>
    <n v="2"/>
    <s v="United Kingdom, Australia"/>
    <s v="Yes"/>
    <x v="0"/>
    <s v="Yes"/>
    <s v="Copper"/>
    <s v="Metal Ore Mining"/>
    <s v="Single"/>
    <s v="Yes"/>
    <s v="Yes"/>
    <n v="3"/>
    <s v="On"/>
    <s v="Construction"/>
    <s v="Tailings Storage Facility"/>
    <s v="Yes"/>
    <x v="6"/>
    <n v="1967"/>
    <n v="2"/>
    <s v="No"/>
    <s v="No"/>
    <s v="No or unknown"/>
    <s v="No"/>
    <s v="No or unknown"/>
    <s v="No"/>
    <s v="No or unknown"/>
    <s v="No"/>
    <n v="-9999"/>
    <n v="-9999"/>
    <n v="-9999"/>
    <n v="-9999"/>
    <n v="-9999"/>
    <x v="0"/>
    <n v="-9999"/>
    <s v="Bougainville SocioEconomic and Cultural Baseline Desktop and Social Mapping and Landowner identification desktop"/>
    <m/>
    <m/>
    <m/>
    <m/>
    <m/>
    <m/>
  </r>
  <r>
    <n v="25826"/>
    <n v="-9999"/>
    <s v="PORG01"/>
    <x v="4"/>
    <s v="Melanesia"/>
    <x v="9"/>
    <s v="SML"/>
    <s v="Single"/>
    <x v="5"/>
    <s v="Placer Dome"/>
    <n v="1"/>
    <s v="Canada"/>
    <s v="No"/>
    <x v="1"/>
    <s v="Yes"/>
    <s v="Gold"/>
    <s v="Metal Ore Mining"/>
    <s v="Single"/>
    <s v="Yes"/>
    <s v="Yes"/>
    <n v="3"/>
    <s v="On"/>
    <s v="Construction"/>
    <s v="Plantsite"/>
    <s v="Yes"/>
    <x v="7"/>
    <n v="1989"/>
    <n v="-1"/>
    <s v="No"/>
    <s v="No"/>
    <s v="No or unknown"/>
    <s v="No"/>
    <s v="No or unknown"/>
    <s v="No"/>
    <s v="No or unknown"/>
    <s v="No"/>
    <n v="402"/>
    <n v="2900000"/>
    <n v="606100"/>
    <n v="-9999"/>
    <n v="7213.39303482587"/>
    <x v="12"/>
    <n v="-9999"/>
    <s v="Filer, C (2000)‘Resettlement and Mining in Papua New Guinea’ in Resettlement Policy and Practice in Southeast Asia and the Pacific (Asian Development Bank, Manilla), 71; Bonnell, S 'The Landowner Relocation Programm' in  Dilemmas of development: The social and economic impact of the Porgera gold mine, 1989-1994 (Australian National University)."/>
    <s v="General land compensation: Banks, G (1989) ‘The Economic Impact of the Mine’ in Dilemmas of Development: The social and economic impact of the Porgera gold mine, 1989-1994 (Asia Pacific Press, Canberra), 102"/>
    <s v="Re: relocation costs PJV company records do not provide any separate calculation of actual village relocation costs, either under the original relocation agreement with mining lease landowners or under subsequent agreements that have involved additional relocation. Resettlement and Mining in Papua New Guinea’ Resettlement Policy and Practice in Southeast Asia and the Pacific, 67; The resettlement amount here is converted to US$ from Kina at  converstion rate as of 1988."/>
    <s v="Med"/>
    <s v="Published source however, this is how many houses were eventually built for relocation - relocation numbers (individuals) not give exactly."/>
    <s v="Public"/>
    <m/>
  </r>
  <r>
    <n v="25826"/>
    <n v="-9999"/>
    <s v="PORG02"/>
    <x v="4"/>
    <s v="Melanesia"/>
    <x v="9"/>
    <s v="SML Olanga"/>
    <s v="Single"/>
    <x v="5"/>
    <s v="Barrick Gold"/>
    <n v="1"/>
    <s v="Canada"/>
    <s v="Yes"/>
    <x v="0"/>
    <s v="Yes"/>
    <s v="Gold"/>
    <s v="Metal Ore Mining"/>
    <s v="Single"/>
    <s v="Yes"/>
    <s v="Yes"/>
    <n v="3"/>
    <s v="On"/>
    <s v="Operation"/>
    <s v="-9999"/>
    <s v="Yes"/>
    <x v="0"/>
    <n v="1989"/>
    <n v="21"/>
    <s v="No"/>
    <s v="No"/>
    <s v="No or unknown"/>
    <s v="No"/>
    <s v="No or unknown"/>
    <s v="No"/>
    <s v="No or unknown"/>
    <s v="No"/>
    <n v="184"/>
    <n v="-9999"/>
    <n v="-9999"/>
    <n v="-9999"/>
    <n v="-9999"/>
    <x v="0"/>
    <n v="-9999"/>
    <m/>
    <m/>
    <m/>
    <m/>
    <m/>
    <s v="Public"/>
    <m/>
  </r>
  <r>
    <n v="25826"/>
    <n v="-9999"/>
    <s v="PORG03"/>
    <x v="4"/>
    <s v="Melanesia"/>
    <x v="9"/>
    <s v="Suyan"/>
    <s v="Single"/>
    <x v="5"/>
    <s v="Placer Dome"/>
    <n v="1"/>
    <s v="Canada"/>
    <s v="No"/>
    <x v="1"/>
    <s v="Yes"/>
    <s v="Gold"/>
    <s v="Metal Ore Mining"/>
    <s v="Single"/>
    <s v="Yes"/>
    <s v="Yes"/>
    <n v="3"/>
    <s v="On"/>
    <s v="Construction"/>
    <s v="Camp"/>
    <s v="Yes"/>
    <x v="8"/>
    <n v="1989"/>
    <n v="0"/>
    <s v="No"/>
    <s v="No"/>
    <s v="No or unknown"/>
    <s v="No"/>
    <s v="No or unknown"/>
    <s v="No"/>
    <s v="No or unknown"/>
    <s v="No"/>
    <n v="39"/>
    <n v="-9999"/>
    <n v="-9999"/>
    <n v="-9999"/>
    <n v="-9999"/>
    <x v="0"/>
    <n v="-9999"/>
    <s v="Mine expansion; &quot;Total compensation;_x000a_General land compensation: Banks, G (1989) ‘The Economic Impact of the Mine’ in Dilemmas of Development: The social and economic[impact of the Porgera gold mine, 1989-1994 (Asia Pacific Press, Canberra), 102 _x000a_Mine Expansion;"/>
    <s v="Resettlement occurred between 1995 - 2010; this number is calculated by the amount given in documentaiton to have occurred from 1988 to 2010 minus the amount of HH identified to have undergone resettlement until 1995; ”Barrick  Gold (2012) Response to Porgera Alliance Report: Landowners in Porgera Demand Urgent resettlement (Business &amp; Human Rights Resources Centre) http://www.business-humanrights.org/media/documents/company_responses/; Also see Porgera Alliance (2011) Landowners in Porgera Demand Urgent resettlement (publication details unavailable) http://www.porgeraalliance.net/wp-content/uploads/2011/10/Urgent-Resettlement-Porgera-web.pdf."/>
    <m/>
    <s v="Low"/>
    <s v="Landowners claim report/statement of claim document + number of HH very uncertain in the period of 1995 - 2010"/>
    <s v="Public"/>
    <m/>
  </r>
  <r>
    <n v="25826"/>
    <n v="-9999"/>
    <s v="PORG04"/>
    <x v="4"/>
    <s v="Melanesia"/>
    <x v="9"/>
    <s v="Kaiya"/>
    <s v="Single"/>
    <x v="5"/>
    <s v="Placer Dome"/>
    <n v="1"/>
    <s v="Canada"/>
    <s v="No"/>
    <x v="1"/>
    <s v="Yes"/>
    <s v="Gold"/>
    <s v="Metal Ore Mining"/>
    <s v="Single"/>
    <s v="Yes"/>
    <s v="Yes"/>
    <n v="3"/>
    <s v="On"/>
    <s v="Operation"/>
    <s v="-9999"/>
    <s v="Yes"/>
    <x v="9"/>
    <n v="1989"/>
    <n v="4"/>
    <s v="No"/>
    <s v="No"/>
    <s v="No or unknown"/>
    <s v="No"/>
    <s v="No or unknown"/>
    <s v="No"/>
    <s v="No or unknown"/>
    <s v="No"/>
    <n v="179"/>
    <n v="-9999"/>
    <n v="-9999"/>
    <n v="-9999"/>
    <n v="-9999"/>
    <x v="0"/>
    <n v="-9999"/>
    <m/>
    <m/>
    <m/>
    <m/>
    <s v="Internal records"/>
    <s v="Public"/>
    <m/>
  </r>
  <r>
    <n v="25826"/>
    <n v="-9999"/>
    <s v="PORG05"/>
    <x v="4"/>
    <s v="Melanesia"/>
    <x v="9"/>
    <s v="Kogai"/>
    <s v="Single"/>
    <x v="5"/>
    <s v="Placer Dome"/>
    <n v="1"/>
    <s v="Canada"/>
    <s v="No"/>
    <x v="1"/>
    <s v="Yes"/>
    <s v="Gold"/>
    <s v="Metal Ore Mining"/>
    <s v="Single"/>
    <s v="Yes"/>
    <s v="Yes"/>
    <n v="3"/>
    <s v="On"/>
    <s v="Operation"/>
    <s v="Waste Dump"/>
    <s v="Yes"/>
    <x v="10"/>
    <n v="1989"/>
    <n v="11"/>
    <s v="No"/>
    <s v="No"/>
    <s v="No or unknown"/>
    <s v="No"/>
    <s v="No or unknown"/>
    <s v="No"/>
    <s v="No or unknown"/>
    <s v="No"/>
    <n v="0"/>
    <n v="-9999"/>
    <n v="-9999"/>
    <n v="-9999"/>
    <n v="-9999"/>
    <x v="0"/>
    <n v="-9999"/>
    <m/>
    <m/>
    <m/>
    <m/>
    <s v="Internal records"/>
    <s v="Public"/>
    <m/>
  </r>
  <r>
    <n v="25826"/>
    <n v="-9999"/>
    <s v="PORG06"/>
    <x v="4"/>
    <s v="Melanesia"/>
    <x v="9"/>
    <s v="Anawe"/>
    <s v="Single"/>
    <x v="5"/>
    <s v="Placer Dome"/>
    <n v="1"/>
    <s v="Canada"/>
    <s v="No"/>
    <x v="1"/>
    <s v="Yes"/>
    <s v="Gold"/>
    <s v="Metal Ore Mining"/>
    <s v="Single"/>
    <s v="Yes"/>
    <s v="Yes"/>
    <n v="3"/>
    <s v="On"/>
    <s v="Operation"/>
    <s v="Waste Dump"/>
    <s v="Yes"/>
    <x v="10"/>
    <n v="1989"/>
    <n v="11"/>
    <s v="No"/>
    <s v="No"/>
    <s v="No or unknown"/>
    <s v="No"/>
    <s v="No or unknown"/>
    <s v="No"/>
    <s v="No or unknown"/>
    <s v="No"/>
    <n v="8"/>
    <n v="-9999"/>
    <n v="-9999"/>
    <n v="-9999"/>
    <n v="-9999"/>
    <x v="0"/>
    <n v="-9999"/>
    <m/>
    <m/>
    <m/>
    <m/>
    <m/>
    <s v="Public"/>
    <m/>
  </r>
  <r>
    <n v="25826"/>
    <n v="-9999"/>
    <s v="PORG07"/>
    <x v="4"/>
    <s v="Melanesia"/>
    <x v="9"/>
    <s v="Yunalama"/>
    <s v="Single"/>
    <x v="5"/>
    <s v="Placer Dome"/>
    <n v="1"/>
    <s v="Canada"/>
    <s v="No"/>
    <x v="1"/>
    <s v="Yes"/>
    <s v="Gold"/>
    <s v="Metal Ore Mining"/>
    <s v="Single"/>
    <s v="Yes"/>
    <s v="Yes"/>
    <n v="3"/>
    <s v="On"/>
    <s v="Operation"/>
    <s v="-9999"/>
    <s v="Yes"/>
    <x v="10"/>
    <n v="1989"/>
    <n v="11"/>
    <s v="No"/>
    <s v="No"/>
    <s v="No or unknown"/>
    <s v="No"/>
    <s v="No or unknown"/>
    <s v="No"/>
    <s v="No or unknown"/>
    <s v="No"/>
    <n v="41"/>
    <n v="-9999"/>
    <n v="-9999"/>
    <n v="-9999"/>
    <n v="-9999"/>
    <x v="0"/>
    <n v="-9999"/>
    <m/>
    <m/>
    <m/>
    <m/>
    <m/>
    <s v="Public"/>
    <m/>
  </r>
  <r>
    <n v="25826"/>
    <n v="-9999"/>
    <s v="PORG08"/>
    <x v="4"/>
    <s v="Melanesia"/>
    <x v="9"/>
    <s v="Anawe North"/>
    <s v="Single"/>
    <x v="5"/>
    <s v="Placer Dome"/>
    <n v="1"/>
    <s v="Canada"/>
    <s v="No"/>
    <x v="1"/>
    <s v="Yes"/>
    <s v="Gold"/>
    <s v="Metal Ore Mining"/>
    <s v="Single"/>
    <s v="Yes"/>
    <s v="Yes"/>
    <n v="3"/>
    <s v="On"/>
    <s v="Operation"/>
    <s v="Waste Dump"/>
    <s v="Yes"/>
    <x v="11"/>
    <n v="1989"/>
    <n v="12"/>
    <s v="No"/>
    <s v="No"/>
    <s v="No or unknown"/>
    <s v="No"/>
    <s v="No or unknown"/>
    <s v="No"/>
    <s v="No or unknown"/>
    <s v="No"/>
    <n v="108"/>
    <n v="-9999"/>
    <n v="-9999"/>
    <n v="-9999"/>
    <n v="-9999"/>
    <x v="0"/>
    <n v="-9999"/>
    <m/>
    <m/>
    <m/>
    <m/>
    <m/>
    <s v="Public"/>
    <m/>
  </r>
  <r>
    <n v="25826"/>
    <n v="-9999"/>
    <s v="PORG09"/>
    <x v="4"/>
    <s v="Melanesia"/>
    <x v="9"/>
    <s v="Anawe South"/>
    <s v="Single"/>
    <x v="5"/>
    <s v="Placer Dome"/>
    <n v="1"/>
    <s v="Canada"/>
    <s v="No"/>
    <x v="1"/>
    <s v="Yes"/>
    <s v="Gold"/>
    <s v="Metal Ore Mining"/>
    <s v="Single"/>
    <s v="Yes"/>
    <s v="Yes"/>
    <n v="3"/>
    <s v="On"/>
    <s v="Operation"/>
    <s v="Waste Dump"/>
    <s v="Yes"/>
    <x v="5"/>
    <n v="1989"/>
    <n v="14"/>
    <s v="No"/>
    <s v="No"/>
    <s v="No or unknown"/>
    <s v="No"/>
    <s v="No or unknown"/>
    <s v="No"/>
    <s v="No or unknown"/>
    <s v="No"/>
    <n v="281"/>
    <n v="-9999"/>
    <n v="-9999"/>
    <n v="-9999"/>
    <n v="-9999"/>
    <x v="0"/>
    <n v="-9999"/>
    <m/>
    <m/>
    <m/>
    <m/>
    <m/>
    <s v="Public"/>
    <m/>
  </r>
  <r>
    <n v="25826"/>
    <n v="-9999"/>
    <s v="PORG10"/>
    <x v="4"/>
    <s v="Melanesia"/>
    <x v="9"/>
    <s v="Lower Apalaka"/>
    <s v="Single"/>
    <x v="5"/>
    <s v="Barrick Gold"/>
    <n v="1"/>
    <s v="Canada"/>
    <s v="Yes"/>
    <x v="0"/>
    <s v="Yes"/>
    <s v="Gold"/>
    <s v="Metal Ore Mining"/>
    <s v="Single"/>
    <s v="Yes"/>
    <s v="Yes"/>
    <n v="3"/>
    <s v="On"/>
    <s v="Operation"/>
    <s v="Waste Dump"/>
    <s v="Yes"/>
    <x v="3"/>
    <n v="1989"/>
    <n v="20"/>
    <s v="No"/>
    <s v="No"/>
    <s v="No or unknown"/>
    <s v="No"/>
    <s v="No or unknown"/>
    <s v="No"/>
    <s v="No or unknown"/>
    <s v="No"/>
    <n v="101"/>
    <n v="-9999"/>
    <n v="-9999"/>
    <n v="-9999"/>
    <n v="-9999"/>
    <x v="0"/>
    <n v="-9999"/>
    <m/>
    <m/>
    <m/>
    <m/>
    <m/>
    <s v="Public"/>
    <m/>
  </r>
  <r>
    <n v="37847"/>
    <n v="2033"/>
    <s v="CERR01"/>
    <x v="2"/>
    <s v="South America"/>
    <x v="10"/>
    <s v="Roche"/>
    <s v="Single"/>
    <x v="6"/>
    <s v="BHP Billiton, Anglo American, Glencore Xstrata"/>
    <n v="3"/>
    <s v="Australia, United Kingdom, Switzerland"/>
    <s v="Yes"/>
    <x v="0"/>
    <s v="No"/>
    <s v="Coal"/>
    <s v="Coal Mining"/>
    <s v="Single"/>
    <s v="Yes"/>
    <s v="Yes"/>
    <n v="3"/>
    <s v="Off"/>
    <s v="Operation"/>
    <s v="Water Impacts"/>
    <s v="No"/>
    <x v="12"/>
    <n v="1976"/>
    <n v="35"/>
    <s v="Yes"/>
    <s v="No"/>
    <s v="No or unknown"/>
    <s v="No"/>
    <s v="No or unknown"/>
    <s v="No"/>
    <s v="No or unknown"/>
    <s v="No"/>
    <n v="25"/>
    <n v="-9999"/>
    <n v="-9999"/>
    <n v="25"/>
    <n v="-9999"/>
    <x v="0"/>
    <n v="-9999"/>
    <s v="Confidential report. Permit date obtained from https://en.wikipedia.org/wiki/Cerrej%C3%B3n"/>
    <m/>
    <m/>
    <m/>
    <s v="*"/>
    <s v="Private"/>
    <m/>
  </r>
  <r>
    <n v="37847"/>
    <n v="2033"/>
    <s v="CERR02"/>
    <x v="2"/>
    <s v="South America"/>
    <x v="10"/>
    <s v="Patilla"/>
    <s v="Single"/>
    <x v="6"/>
    <s v="BHP Billiton, Anglo American, Glencore Xstrata"/>
    <n v="3"/>
    <s v="Australia, United Kingdom, Switzerland"/>
    <s v="Yes"/>
    <x v="0"/>
    <s v="No"/>
    <s v="Coal"/>
    <s v="Coal Mining"/>
    <s v="Single"/>
    <s v="Yes"/>
    <s v="Yes"/>
    <n v="3"/>
    <s v="Off"/>
    <s v="Operation"/>
    <s v="Water Impacts"/>
    <s v="No"/>
    <x v="13"/>
    <n v="1976"/>
    <n v="36"/>
    <s v="Yes"/>
    <s v="Yes"/>
    <s v="IFC Safeguards"/>
    <s v="No"/>
    <s v="No or unknown"/>
    <s v="No"/>
    <s v="No or unknown"/>
    <s v="No"/>
    <n v="46"/>
    <n v="-9999"/>
    <n v="-9999"/>
    <n v="46"/>
    <n v="-9999"/>
    <x v="0"/>
    <n v="-9999"/>
    <s v="Confidential report"/>
    <m/>
    <m/>
    <m/>
    <s v="*"/>
    <s v="Private"/>
    <m/>
  </r>
  <r>
    <n v="37847"/>
    <n v="2033"/>
    <s v="CERR03"/>
    <x v="2"/>
    <s v="South America"/>
    <x v="10"/>
    <s v="Chancleta"/>
    <s v="Single"/>
    <x v="6"/>
    <s v="BHP Billiton, Anglo American, Glencore Xstrata"/>
    <n v="3"/>
    <s v="Australia, United Kingdom, Switzerland"/>
    <s v="Yes"/>
    <x v="0"/>
    <s v="No"/>
    <s v="Coal"/>
    <s v="Coal Mining"/>
    <s v="Single"/>
    <s v="Yes"/>
    <s v="Yes"/>
    <n v="3"/>
    <s v="Off"/>
    <s v="Operation"/>
    <s v="Water Impacts"/>
    <s v="No"/>
    <x v="14"/>
    <n v="1976"/>
    <n v="37"/>
    <s v="Yes"/>
    <s v="Yes"/>
    <s v="IFC Safeguards"/>
    <s v="No"/>
    <s v="No or unknown"/>
    <s v="No"/>
    <s v="No or unknown"/>
    <s v="No"/>
    <n v="57"/>
    <n v="-9999"/>
    <n v="-9999"/>
    <n v="40"/>
    <n v="-9999"/>
    <x v="0"/>
    <n v="-9999"/>
    <s v="Confidential report"/>
    <m/>
    <m/>
    <m/>
    <s v="*"/>
    <s v="Private"/>
    <m/>
  </r>
  <r>
    <n v="37847"/>
    <n v="2033"/>
    <s v="CERR04"/>
    <x v="2"/>
    <s v="South America"/>
    <x v="10"/>
    <s v="Tamaquito"/>
    <s v="Single"/>
    <x v="6"/>
    <s v="BHP Billiton, Anglo American, Glencore Xstrata"/>
    <n v="3"/>
    <s v="Australia, United Kingdom, Switzerland"/>
    <s v="Yes"/>
    <x v="0"/>
    <s v="No"/>
    <s v="Coal"/>
    <s v="Coal Mining"/>
    <s v="Single"/>
    <s v="Yes"/>
    <s v="Yes"/>
    <n v="3"/>
    <s v="Off"/>
    <s v="Operation"/>
    <s v="Water Impacts"/>
    <s v="No"/>
    <x v="13"/>
    <n v="1976"/>
    <n v="36"/>
    <s v="Yes"/>
    <s v="Yes"/>
    <s v="IFC Safeguards"/>
    <s v="No"/>
    <s v="No or unknown"/>
    <s v="No"/>
    <s v="No or unknown"/>
    <s v="No"/>
    <n v="31"/>
    <n v="-9999"/>
    <n v="-9999"/>
    <n v="300"/>
    <n v="-9999"/>
    <x v="0"/>
    <n v="-9999"/>
    <s v="Confidential report"/>
    <m/>
    <m/>
    <m/>
    <s v="*"/>
    <s v="Private"/>
    <m/>
  </r>
  <r>
    <n v="37847"/>
    <n v="2033"/>
    <s v="CERR05"/>
    <x v="2"/>
    <s v="South America"/>
    <x v="10"/>
    <s v="Las Casitas"/>
    <s v="Single"/>
    <x v="6"/>
    <s v="BHP Billiton, Anglo American, Glencore Xstrata"/>
    <n v="3"/>
    <s v="Australia, United Kingdom, Switzerland"/>
    <s v="Yes"/>
    <x v="0"/>
    <s v="No"/>
    <s v="Coal"/>
    <s v="Coal Mining"/>
    <s v="Single"/>
    <s v="Yes"/>
    <s v="Yes"/>
    <n v="3"/>
    <s v="Off"/>
    <s v="Operation"/>
    <s v="Water Impacts"/>
    <s v="No"/>
    <x v="15"/>
    <n v="1976"/>
    <n v="38"/>
    <s v="Yes"/>
    <s v="Yes"/>
    <s v="IFC Safeguards"/>
    <s v="No"/>
    <s v="No or unknown"/>
    <s v="No"/>
    <s v="No or unknown"/>
    <s v="No"/>
    <n v="31"/>
    <n v="-9999"/>
    <n v="-9999"/>
    <n v="-9999"/>
    <n v="-9999"/>
    <x v="0"/>
    <n v="-9999"/>
    <s v="Confidential report"/>
    <m/>
    <m/>
    <m/>
    <s v="*"/>
    <s v="Private"/>
    <m/>
  </r>
  <r>
    <n v="31835"/>
    <n v="2030"/>
    <s v="SISH01"/>
    <x v="0"/>
    <s v="Southern and East Africa"/>
    <x v="11"/>
    <s v="Dingleton"/>
    <s v="Single"/>
    <x v="7"/>
    <s v="Anglo American"/>
    <n v="1"/>
    <s v="United Kingdom"/>
    <s v="Yes"/>
    <x v="0"/>
    <s v="No"/>
    <s v="Iron Ore"/>
    <s v="Metal Ore Mining"/>
    <s v="Single"/>
    <s v="Yes"/>
    <s v="Yes"/>
    <n v="3"/>
    <s v="Off"/>
    <s v="Operation"/>
    <s v="Safety Buffer"/>
    <s v="No"/>
    <x v="1"/>
    <n v="1953"/>
    <n v="55"/>
    <s v="Yes"/>
    <s v="Yes"/>
    <s v="IFC Safeguards"/>
    <s v="Yes"/>
    <s v="RAP Plan Document"/>
    <s v="No"/>
    <s v="No or unknown"/>
    <s v="No"/>
    <n v="911"/>
    <n v="-9999"/>
    <n v="-9999"/>
    <n v="-9999"/>
    <n v="-9999"/>
    <x v="0"/>
    <n v="-9999"/>
    <s v="Ashleigh Furloung. 2017. Move turns sour. https://www.groundup.org.za/article/move-make-way-mine-turns-sour-northern-cape-residents/"/>
    <m/>
    <m/>
    <s v="High"/>
    <s v="RAP"/>
    <s v="Public"/>
    <m/>
  </r>
  <r>
    <n v="28530"/>
    <n v="2032"/>
    <s v="DIDI01"/>
    <x v="3"/>
    <s v="Maritime South East Asia"/>
    <x v="12"/>
    <s v="Multiple"/>
    <s v="Multiple"/>
    <x v="8"/>
    <s v="Oceana Gold Corporation"/>
    <n v="1"/>
    <s v="Australia"/>
    <s v="No"/>
    <x v="1"/>
    <s v="Yes"/>
    <s v="Gold, Silver, Copper"/>
    <s v="Metal Ore Mining"/>
    <s v="Multiple"/>
    <s v="Yes"/>
    <s v="Yes"/>
    <n v="3"/>
    <s v="Off"/>
    <s v="Operation"/>
    <s v="-9999"/>
    <s v="No"/>
    <x v="1"/>
    <n v="1994"/>
    <n v="14"/>
    <s v="No"/>
    <s v="No"/>
    <s v="No or unknown"/>
    <s v="No"/>
    <s v="No or unknown"/>
    <s v="No"/>
    <s v="No or unknown"/>
    <s v="No"/>
    <n v="187"/>
    <n v="-9999"/>
    <n v="-9999"/>
    <n v="-9999"/>
    <n v="-9999"/>
    <x v="0"/>
    <n v="-9999"/>
    <s v="Commission on Human Rights for the Philippines (2011) ‘Re: displacement complaint of residents of Didipio’, 4 (http://www.chr.gov.ph/MAIN%20PAGES/about%20hr/position%20papers/pdf/reso2011-004.pdf)"/>
    <s v="Considered to be illegal activity – costs not applicable."/>
    <s v="Considered to be illegal activity - resettlement land acquired not applicable."/>
    <s v="Med"/>
    <s v="Commission inquiry rpeort; however,  not officiially published"/>
    <s v="Public"/>
    <m/>
  </r>
  <r>
    <n v="52980"/>
    <n v="2055"/>
    <s v="FORT01"/>
    <x v="0"/>
    <s v="Southern and East Africa"/>
    <x v="13"/>
    <s v="Multiple"/>
    <s v="Multiple"/>
    <x v="9"/>
    <s v="Rio Tinto"/>
    <n v="1"/>
    <s v="Australia"/>
    <s v="Yes"/>
    <x v="0"/>
    <s v="Yes"/>
    <s v="Mineral Sands"/>
    <s v="Metal Ore Mining"/>
    <s v="Single"/>
    <s v="Yes"/>
    <s v="Yes"/>
    <n v="3"/>
    <s v="Off"/>
    <s v="Construction"/>
    <s v="Quarry, Road"/>
    <s v="No"/>
    <x v="16"/>
    <n v="1998"/>
    <n v="7"/>
    <s v="Yes"/>
    <s v="No"/>
    <s v="No or unknown"/>
    <s v="Yes"/>
    <s v="RAP Plan Document"/>
    <s v="Yes"/>
    <s v="Public Plan Document"/>
    <s v="No"/>
    <n v="123"/>
    <n v="2632196"/>
    <n v="3342888.92"/>
    <n v="-9999"/>
    <n v="21399.967479674797"/>
    <x v="13"/>
    <n v="-9999"/>
    <m/>
    <m/>
    <m/>
    <m/>
    <s v="RAP. Main Commodity : Ilmenite Property profile on S&amp;P called : QMM"/>
    <s v="Public"/>
    <m/>
  </r>
  <r>
    <n v="27255"/>
    <n v="2025"/>
    <s v="DAMA01"/>
    <x v="0"/>
    <s v="Central and West Africa"/>
    <x v="14"/>
    <s v="Multiple"/>
    <s v="Multiple"/>
    <x v="0"/>
    <s v="Abosso Gold Fields"/>
    <n v="2"/>
    <s v="South Africa"/>
    <s v="Yes"/>
    <x v="0"/>
    <s v="No"/>
    <s v="Gold"/>
    <s v="Metal Ore Mining"/>
    <s v="Single"/>
    <s v="Yes"/>
    <s v="Yes"/>
    <n v="3"/>
    <s v="-9999"/>
    <s v="Construction"/>
    <s v="-9999"/>
    <s v="Yes"/>
    <x v="2"/>
    <n v="1995"/>
    <n v="3"/>
    <s v="-9999"/>
    <s v="-9999"/>
    <s v="No or unknown"/>
    <s v="No"/>
    <s v="No or unknown"/>
    <s v="-9999"/>
    <s v="No or unknown"/>
    <s v="No"/>
    <n v="300"/>
    <n v="-9999"/>
    <n v="-9999"/>
    <n v="-9999"/>
    <n v="-9999"/>
    <x v="0"/>
    <n v="-9999"/>
    <s v="SKR Consulting (2004) 'An independent Technical Report on the Damang Gold Mine' Gold Fields Limited and IAMGold Corporation, 14. Listed as anywhere between 300 to 500 HH."/>
    <m/>
    <m/>
    <s v="Low"/>
    <s v="Newsource"/>
    <s v="Public"/>
    <m/>
  </r>
  <r>
    <n v="26568"/>
    <n v="2041"/>
    <s v="GRAS01"/>
    <x v="3"/>
    <s v="Maritime South East Asia"/>
    <x v="15"/>
    <s v="New Utekini"/>
    <s v="Single"/>
    <x v="10"/>
    <s v="PT Freeport Indonesia"/>
    <n v="1"/>
    <s v="USA"/>
    <s v="Yes"/>
    <x v="0"/>
    <s v="No"/>
    <s v="Copper, Gold"/>
    <s v="Metal Ore Mining"/>
    <s v="Multiple"/>
    <s v="Yes"/>
    <s v="Yes"/>
    <n v="3"/>
    <s v="Off"/>
    <s v="Operation"/>
    <s v="In-migration, Tribal Conflict"/>
    <s v="No"/>
    <x v="2"/>
    <n v="1991"/>
    <n v="7"/>
    <s v="No"/>
    <s v="No"/>
    <s v="No or unknown"/>
    <s v="No"/>
    <s v="No or unknown"/>
    <s v="No"/>
    <s v="No or unknown"/>
    <s v="No"/>
    <n v="2500"/>
    <n v="10100000"/>
    <n v="15150000"/>
    <n v="-9999"/>
    <n v="4040"/>
    <x v="14"/>
    <n v="-9999"/>
    <s v="Original figure given in individuals (+15000) this figure has been divided by 5 to get households: BTerminski (2012) ‘Mining-Induced Displacement and Resettlement: Social Problem and"/>
    <m/>
    <m/>
    <s v="Med"/>
    <s v="(Yet) unpublished paper."/>
    <s v="Public"/>
    <m/>
  </r>
  <r>
    <n v="26568"/>
    <n v="2041"/>
    <s v="GRAS02"/>
    <x v="3"/>
    <s v="Maritime South East Asia"/>
    <x v="15"/>
    <s v="Old Utekini"/>
    <s v="Single"/>
    <x v="10"/>
    <s v="PT Freeport Indonesia"/>
    <n v="1"/>
    <s v="USA"/>
    <s v="Yes"/>
    <x v="0"/>
    <s v="No"/>
    <s v="Copper, Gold"/>
    <s v="Metal Ore Mining"/>
    <s v="Multiple"/>
    <s v="Yes"/>
    <s v="Yes"/>
    <n v="3"/>
    <s v="Off"/>
    <s v="Operation"/>
    <s v="In-migration, Tribal Conflict"/>
    <s v="No"/>
    <x v="17"/>
    <n v="1991"/>
    <n v="6"/>
    <s v="No"/>
    <s v="No"/>
    <s v="No or unknown"/>
    <s v="No"/>
    <s v="No or unknown"/>
    <s v="No"/>
    <s v="No or unknown"/>
    <s v="No"/>
    <n v="2500"/>
    <n v="20000000"/>
    <n v="30400000"/>
    <n v="55777"/>
    <n v="8000"/>
    <x v="15"/>
    <n v="358.57073704214997"/>
    <m/>
    <m/>
    <m/>
    <m/>
    <m/>
    <m/>
    <m/>
  </r>
  <r>
    <n v="26808"/>
    <n v="2021"/>
    <s v="GOLD01"/>
    <x v="4"/>
    <s v="Melanesia"/>
    <x v="16"/>
    <s v="Multiple"/>
    <s v="Multiple"/>
    <x v="11"/>
    <s v="Ross Mining, St Barbara"/>
    <n v="2"/>
    <s v="Australia"/>
    <s v="No"/>
    <x v="1"/>
    <s v="No"/>
    <s v="Gold"/>
    <s v="Metal Ore Mining"/>
    <s v="Single"/>
    <s v="Yes"/>
    <s v="Yes"/>
    <n v="3"/>
    <s v="Off"/>
    <s v="Construction"/>
    <s v="Mine Pit"/>
    <s v="Yes"/>
    <x v="2"/>
    <n v="1997"/>
    <n v="1"/>
    <s v="No"/>
    <s v="No"/>
    <s v="No or unknown"/>
    <s v="Yes"/>
    <s v="RAP Plan Document"/>
    <s v="Yes"/>
    <s v="Public Plan Document"/>
    <s v="No"/>
    <n v="240"/>
    <n v="2000000"/>
    <n v="3003509"/>
    <n v="-9999"/>
    <n v="-9999"/>
    <x v="16"/>
    <n v="-9999"/>
    <s v="Australian Solomons Gold Limited &amp; Graham A Brown and Associates (2009) Resettlement Action Plan: Gold Ridge Gold Mine, 13"/>
    <m/>
    <m/>
    <s v="High"/>
    <s v="The number given here is 1200 people who were relocated, dividing this by 5 = 240 HH"/>
    <s v="Public"/>
    <m/>
  </r>
  <r>
    <n v="26808"/>
    <n v="2021"/>
    <s v="GOLD02"/>
    <x v="4"/>
    <s v="Melanesia"/>
    <x v="16"/>
    <s v="Multiple"/>
    <s v="Multiple"/>
    <x v="11"/>
    <s v="St Barbara"/>
    <n v="1"/>
    <s v="Australia"/>
    <s v="No"/>
    <x v="1"/>
    <s v="No"/>
    <s v="Gold"/>
    <s v="Metal Ore Mining"/>
    <s v="Single"/>
    <s v="Yes"/>
    <s v="Yes"/>
    <n v="3"/>
    <s v="Off"/>
    <s v="Construction"/>
    <s v="Mine Pit"/>
    <s v="Yes"/>
    <x v="0"/>
    <n v="1997"/>
    <n v="13"/>
    <s v="Yes"/>
    <s v="Yes"/>
    <s v="IFC Safeguards"/>
    <s v="Yes"/>
    <s v="RAP Plan Document"/>
    <s v="Yes"/>
    <s v="Public Plan Document"/>
    <s v="No"/>
    <n v="379"/>
    <n v="10000000"/>
    <n v="11225831"/>
    <n v="125"/>
    <n v="10316.622691292876"/>
    <x v="17"/>
    <n v="31280"/>
    <s v="Australian Solomons Gold Limited &amp; Graham A Brown and Associates (2009) Resettlement Action Plan: Gold Ridge Gold Mine, 13"/>
    <m/>
    <m/>
    <s v="High"/>
    <s v="RAP document"/>
    <s v="Public"/>
    <m/>
  </r>
  <r>
    <n v="26514"/>
    <n v="2018"/>
    <s v="BOGO01"/>
    <x v="0"/>
    <s v="Central and West Africa"/>
    <x v="17"/>
    <s v="Multiple"/>
    <s v="Multiple"/>
    <x v="0"/>
    <s v="Golden Star"/>
    <n v="1"/>
    <s v="Canada"/>
    <s v="No"/>
    <x v="1"/>
    <s v="Yes"/>
    <s v="Gold"/>
    <s v="Metal Ore Mining"/>
    <s v="Single"/>
    <s v="Yes"/>
    <s v="Yes"/>
    <n v="3"/>
    <s v="-9999"/>
    <s v="Operation"/>
    <s v="-9999"/>
    <s v="Yes"/>
    <x v="14"/>
    <n v="2001"/>
    <n v="12"/>
    <s v="Yes"/>
    <s v="No"/>
    <s v="No or unknown"/>
    <s v="No"/>
    <s v="No or unknown"/>
    <s v="-9999"/>
    <s v="No or unknown"/>
    <s v="No"/>
    <n v="500"/>
    <n v="-9999"/>
    <n v="-9999"/>
    <n v="-9999"/>
    <n v="-9999"/>
    <x v="0"/>
    <n v="-9999"/>
    <s v="The newsource gave the figures as individuals (2500): This figures is attained by dividing this by 5. Ghana News Agency (2013) 'Golden Star Resources to Resettle over 2500 Residents'"/>
    <s v="Hilson, G. Yakovleva, N. Banchirigah, S (2007) ' 'To Move or not to Move': Reflections on the Resettlement of Artisanal Miners in the Western Region of Ghana' African Affairs 106, 413 - 436."/>
    <m/>
    <s v="Low"/>
    <s v="Newsource_x000a_Prospective estimate. _x000a__x000a_Production on and off from 2018"/>
    <s v="Public"/>
    <m/>
  </r>
  <r>
    <n v="41637"/>
    <n v="-9999"/>
    <s v="HUAI1"/>
    <x v="5"/>
    <s v="Chinese Asia"/>
    <x v="18"/>
    <s v="Chenxiang"/>
    <s v="Single"/>
    <x v="12"/>
    <s v="Huai’nan Mining Group Co., Ltd."/>
    <n v="1"/>
    <s v="China"/>
    <s v="No"/>
    <x v="1"/>
    <s v="No"/>
    <s v="Coal"/>
    <s v="Coal Mining"/>
    <s v="Single"/>
    <s v="No"/>
    <s v="Yes"/>
    <n v="2"/>
    <s v="Off"/>
    <s v="Closure"/>
    <s v="Multiple"/>
    <s v="-9999"/>
    <x v="14"/>
    <n v="1981"/>
    <n v="32"/>
    <s v="Yes"/>
    <s v="No"/>
    <s v="No or unknown"/>
    <s v="Yes"/>
    <s v="RAP Plan Document"/>
    <s v="Yes"/>
    <s v="Public Plan Document"/>
    <s v="No"/>
    <n v="339"/>
    <n v="3207463"/>
    <n v="3370330"/>
    <n v="114"/>
    <n v="9461.5427728613577"/>
    <x v="18"/>
    <n v="28135.640350877195"/>
    <s v="World Bank 2014. Sustainable Development Engineering for Resource- based Cities (Huai’nan City). Resettlement Action Plan. http://documents.worldbank.org/curated/en/299401"/>
    <s v="Cost of culitvated land was calculated mutiplying 177.7 with 1,110,00 Yuan coverted into 2014 US dollars. See table 12 page 113 of RAP for specifications"/>
    <m/>
    <m/>
    <s v="Year when Huainan Mining Group was formed was used as permit date. Property ID corresponds to &quot;East Zhuji&quot; also known as &quot;Huainan&quot;."/>
    <m/>
    <m/>
  </r>
  <r>
    <n v="41637"/>
    <n v="-9999"/>
    <s v="HUAI2"/>
    <x v="5"/>
    <s v="Chinese Asia"/>
    <x v="18"/>
    <s v="Datong"/>
    <s v="Single"/>
    <x v="12"/>
    <s v="Huai’nan Mining Group Co., Ltd."/>
    <n v="1"/>
    <s v="China"/>
    <s v="No"/>
    <x v="1"/>
    <s v="No"/>
    <s v="Coal"/>
    <s v="Coal Mining"/>
    <s v="Single"/>
    <s v="Yes"/>
    <s v="Yes"/>
    <n v="3"/>
    <s v="Off"/>
    <s v="Closure"/>
    <s v="Multiple"/>
    <s v="-9999"/>
    <x v="14"/>
    <n v="1981"/>
    <n v="32"/>
    <s v="Yes"/>
    <s v="No"/>
    <s v="No or unknown"/>
    <s v="Yes"/>
    <s v="RAP Plan Document"/>
    <s v="Yes"/>
    <s v="Public Plan Document"/>
    <s v="No"/>
    <n v="6"/>
    <n v="331967.46999999997"/>
    <n v="348823"/>
    <n v="0.25"/>
    <n v="55327.91166666666"/>
    <x v="19"/>
    <n v="1327869.8799999999"/>
    <s v="See World Bank (2014)"/>
    <m/>
    <m/>
    <m/>
    <m/>
    <m/>
    <m/>
  </r>
  <r>
    <n v="39188"/>
    <n v="-9999"/>
    <s v="IBVA01"/>
    <x v="1"/>
    <s v="Southern Asia"/>
    <x v="19"/>
    <s v="Jharsuguda"/>
    <s v="Single"/>
    <x v="1"/>
    <s v="MCL"/>
    <n v="1"/>
    <s v="India"/>
    <s v="No"/>
    <x v="1"/>
    <s v="Yes"/>
    <s v="Coal"/>
    <s v="Coal Mining"/>
    <s v="Single"/>
    <s v="Yes"/>
    <s v="Yes"/>
    <n v="3"/>
    <s v="-9999"/>
    <s v="Operation"/>
    <s v="Multiple"/>
    <s v="No"/>
    <x v="18"/>
    <n v="1992"/>
    <n v="-9999"/>
    <s v="No"/>
    <s v="No"/>
    <s v="No or unknown"/>
    <s v="No"/>
    <s v="No or unknown"/>
    <s v="No"/>
    <s v="No or unknown"/>
    <s v="No"/>
    <n v="725"/>
    <n v="-9999"/>
    <n v="-9999"/>
    <n v="1592.25"/>
    <n v="-9999"/>
    <x v="0"/>
    <n v="-9999"/>
    <s v="Sthitapragyan Ray and Shashi Saini. 2011. Development and Displacement: The Case of an Opencast Coal Mining Project in Orissa. Sociological Bulletin, Vol. 60, No. 1. http://www.miningresettlement.org/elibrary/development-and-displacement-the-case-of-an-opencast-coal-mining-project-in-orissa"/>
    <s v="Date of event could not be found."/>
    <m/>
    <m/>
    <s v="ID property &quot;Mahanadi Coalfields&quot;"/>
    <m/>
    <m/>
  </r>
  <r>
    <n v="70252"/>
    <n v="-9998"/>
    <s v="JAGA01"/>
    <x v="1"/>
    <s v="Southern Asia"/>
    <x v="20"/>
    <s v="Nakhetrapur"/>
    <s v="Single"/>
    <x v="1"/>
    <s v="MCL"/>
    <n v="1"/>
    <s v="India"/>
    <s v="No"/>
    <x v="1"/>
    <s v="Yes"/>
    <s v="Coal"/>
    <s v="Coal Mining"/>
    <s v="Single"/>
    <s v="Yes"/>
    <s v="Yes"/>
    <n v="3"/>
    <s v="-9999"/>
    <s v="Operation"/>
    <s v="Multiple"/>
    <s v="-9999"/>
    <x v="11"/>
    <n v="1972"/>
    <n v="29"/>
    <s v="-9999"/>
    <s v="No"/>
    <s v="No or unknown"/>
    <s v="-9999"/>
    <s v="No or unknown"/>
    <s v="No"/>
    <s v="No or unknown"/>
    <s v="No"/>
    <n v="80"/>
    <n v="-9999"/>
    <n v="-9999"/>
    <n v="-9999"/>
    <n v="-9999"/>
    <x v="0"/>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Date of event could not be found. Therefore, the date when project was completed was used. This can be found from the MCL website http://www.mcl.gov.in/About/eproject.php_x000a_Garada (2015 page 91) mentions a number of possible sources including noise, air and water pollution, vibration and degradation of agricultural land. However he does not specify whether these are just negative impacts of mining or if they actually resulted in resettlement and if so which particular villages were affected."/>
    <s v="Date when the coalfield was commisioned is given as permit date"/>
    <m/>
    <s v="ALL Jagannath : property is presumed to have been relinquished. (S&amp;P Dec 2016)"/>
    <m/>
    <m/>
  </r>
  <r>
    <n v="70252"/>
    <n v="-9998"/>
    <s v="JAGA02"/>
    <x v="1"/>
    <s v="Southern Asia"/>
    <x v="20"/>
    <s v="Balanda"/>
    <s v="Single"/>
    <x v="1"/>
    <s v="MCL"/>
    <n v="1"/>
    <s v="India"/>
    <s v="No"/>
    <x v="1"/>
    <s v="Yes"/>
    <s v="Coal"/>
    <s v="Coal Mining"/>
    <s v="Single"/>
    <s v="Yes"/>
    <s v="Yes"/>
    <n v="3"/>
    <s v="-9999"/>
    <s v="Operation"/>
    <s v="Multiple"/>
    <s v="-9999"/>
    <x v="11"/>
    <n v="1972"/>
    <n v="29"/>
    <s v="-9999"/>
    <s v="No"/>
    <s v="No or unknown"/>
    <s v="-9999"/>
    <s v="No or unknown"/>
    <s v="No"/>
    <s v="No or unknown"/>
    <s v="No"/>
    <n v="411"/>
    <n v="-9999"/>
    <n v="-9999"/>
    <n v="-9999"/>
    <n v="-9999"/>
    <x v="0"/>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70252"/>
    <n v="-9998"/>
    <s v="JAGA03"/>
    <x v="1"/>
    <s v="Southern Asia"/>
    <x v="20"/>
    <s v="Chandpur"/>
    <s v="Single"/>
    <x v="1"/>
    <s v="MCL"/>
    <n v="1"/>
    <s v="India"/>
    <s v="No"/>
    <x v="1"/>
    <s v="Yes"/>
    <s v="Coal"/>
    <s v="Coal Mining"/>
    <s v="Single"/>
    <s v="Yes"/>
    <s v="Yes"/>
    <n v="3"/>
    <s v="-9999"/>
    <s v="Operation"/>
    <s v="Multiple"/>
    <s v="-9999"/>
    <x v="11"/>
    <n v="1972"/>
    <n v="29"/>
    <s v="-9999"/>
    <s v="No"/>
    <s v="No or unknown"/>
    <s v="-9999"/>
    <s v="No or unknown"/>
    <s v="No"/>
    <s v="No or unknown"/>
    <s v="No"/>
    <n v="64"/>
    <n v="-9999"/>
    <n v="-9999"/>
    <n v="-9999"/>
    <n v="-9999"/>
    <x v="0"/>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70252"/>
    <n v="-9998"/>
    <s v="JAGA04"/>
    <x v="1"/>
    <s v="Southern Asia"/>
    <x v="20"/>
    <s v="Purunia"/>
    <s v="Single"/>
    <x v="1"/>
    <s v="MCL"/>
    <n v="1"/>
    <s v="India"/>
    <s v="No"/>
    <x v="1"/>
    <s v="Yes"/>
    <s v="Coal"/>
    <s v="Coal Mining"/>
    <s v="Single"/>
    <s v="Yes"/>
    <s v="Yes"/>
    <n v="3"/>
    <s v="-9999"/>
    <s v="Operation"/>
    <s v="Multiple"/>
    <s v="-9999"/>
    <x v="11"/>
    <n v="1972"/>
    <n v="29"/>
    <s v="-9999"/>
    <s v="No"/>
    <s v="No or unknown"/>
    <s v="-9999"/>
    <s v="No or unknown"/>
    <s v="No"/>
    <s v="No or unknown"/>
    <s v="No"/>
    <n v="7"/>
    <n v="-9999"/>
    <n v="-9999"/>
    <n v="-9999"/>
    <n v="-9999"/>
    <x v="0"/>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70252"/>
    <n v="-9998"/>
    <s v="JAGA05"/>
    <x v="1"/>
    <s v="Southern Asia"/>
    <x v="20"/>
    <s v="Rakash"/>
    <s v="Single"/>
    <x v="1"/>
    <s v="MCL"/>
    <n v="1"/>
    <s v="India"/>
    <s v="No"/>
    <x v="1"/>
    <s v="Yes"/>
    <s v="Coal"/>
    <s v="Coal Mining"/>
    <s v="Single"/>
    <s v="Yes"/>
    <s v="Yes"/>
    <n v="3"/>
    <s v="-9999"/>
    <s v="Operation"/>
    <s v="Multiple"/>
    <s v="-9999"/>
    <x v="15"/>
    <n v="1972"/>
    <n v="42"/>
    <s v="-9999"/>
    <s v="No"/>
    <s v="No or unknown"/>
    <s v="-9999"/>
    <s v="No or unknown"/>
    <s v="No"/>
    <s v="No or unknown"/>
    <s v="No"/>
    <n v="230"/>
    <n v="-9999"/>
    <n v="-9999"/>
    <n v="-9999"/>
    <n v="-9999"/>
    <x v="0"/>
    <n v="-9999"/>
    <s v="Central Mine Planning &amp; Design Institute Limited. 2012. Pre-Feasibility Report for Jagannath Reorganisation OCP. http://environmentclearance.nic.in/writereaddata/Online/TOR/26_Jul_2016_18423247364LXJEB7Annexure-PreFeasibilityReport.pdf"/>
    <s v="See ref above"/>
    <m/>
    <m/>
    <m/>
    <m/>
    <m/>
  </r>
  <r>
    <n v="50092"/>
    <n v="-9999"/>
    <s v="JANS01"/>
    <x v="6"/>
    <s v="Western Europe"/>
    <x v="21"/>
    <s v="Horno"/>
    <s v="Single"/>
    <x v="13"/>
    <s v="Vattenfall AB"/>
    <n v="1"/>
    <s v="Germany"/>
    <s v="No"/>
    <x v="1"/>
    <s v="Yes"/>
    <s v="Lignite"/>
    <s v="Coal Mining"/>
    <s v="Single"/>
    <s v="Yes"/>
    <s v="Yes"/>
    <n v="3"/>
    <s v="-9999"/>
    <s v="Operation"/>
    <s v="Multiple"/>
    <s v="No"/>
    <x v="5"/>
    <n v="1976"/>
    <n v="27"/>
    <s v="Yes"/>
    <s v="No"/>
    <s v="No or unknown"/>
    <s v="-9999"/>
    <s v="No or unknown"/>
    <s v="No"/>
    <s v="No or unknown"/>
    <s v="No"/>
    <n v="-9999"/>
    <n v="-9999"/>
    <n v="-9999"/>
    <n v="-9999"/>
    <n v="-9999"/>
    <x v="0"/>
    <n v="-9999"/>
    <s v="Vattenfall. 2008. Corporate Social Responsibility Report. https://corporate.vattenfall.com/globalassets/corporate/sustainability/doc/corporate_social_responsibility_2008.pdf and EJ Atlas https://ejatlas.org/conflict/lignite-mining-janschwalde-horno-germany"/>
    <s v="Total number of people resettled from Horno was 350"/>
    <s v="Date when the coalfield was commisioned is given as permit date"/>
    <m/>
    <m/>
    <s v="Public"/>
    <m/>
  </r>
  <r>
    <n v="50092"/>
    <n v="-9999"/>
    <s v="JANS02"/>
    <x v="6"/>
    <s v="Western Europe"/>
    <x v="21"/>
    <s v="Haidemühl"/>
    <s v="Single"/>
    <x v="13"/>
    <s v="Vattenfall AB"/>
    <n v="1"/>
    <s v="Germany"/>
    <s v="No"/>
    <x v="1"/>
    <s v="Yes"/>
    <s v="Lignite"/>
    <s v="Coal Mining"/>
    <s v="Single"/>
    <s v="Yes"/>
    <s v="Yes"/>
    <n v="3"/>
    <s v="-9999"/>
    <s v="Operation"/>
    <s v="Multiple"/>
    <s v="No"/>
    <x v="19"/>
    <n v="1976"/>
    <n v="23"/>
    <s v="Yes"/>
    <s v="No"/>
    <s v="No or unknown"/>
    <s v="-9999"/>
    <s v="No or unknown"/>
    <s v="No"/>
    <s v="No or unknown"/>
    <s v="No"/>
    <n v="261"/>
    <n v="-9999"/>
    <n v="-9999"/>
    <n v="-9999"/>
    <n v="-9999"/>
    <x v="0"/>
    <n v="-9999"/>
    <s v="Besnik Haziri. 2010. The Resettlement Process in the Lignite Mining Areas of Kosovo. Rcohester Institute of Technology. http://scholarworks.rit.edu/cgi/viewcontent.cgi?article=7984&amp;context=theses"/>
    <m/>
    <m/>
    <m/>
    <m/>
    <s v="Public"/>
    <m/>
  </r>
  <r>
    <n v="50092"/>
    <n v="-9999"/>
    <s v="JANS03"/>
    <x v="6"/>
    <s v="Western Europe"/>
    <x v="22"/>
    <s v="Kerkwitz"/>
    <s v="Single"/>
    <x v="13"/>
    <s v="Vattenfall AB"/>
    <n v="1"/>
    <s v="Germany"/>
    <s v="No"/>
    <x v="1"/>
    <s v="Yes"/>
    <s v="Lignite"/>
    <s v="Coal Mining"/>
    <s v="Single"/>
    <s v="Yes"/>
    <s v="Yes"/>
    <n v="3"/>
    <s v="-9999"/>
    <s v="Operation"/>
    <s v="Multiple"/>
    <s v="No"/>
    <x v="20"/>
    <n v="1976"/>
    <n v="31"/>
    <s v="Yes"/>
    <s v="No"/>
    <s v="No or unknown"/>
    <s v="-9999"/>
    <s v="No or unknown"/>
    <s v="No"/>
    <s v="No or unknown"/>
    <s v="No"/>
    <n v="-9999"/>
    <n v="-9999"/>
    <n v="-9999"/>
    <n v="-9999"/>
    <n v="-9999"/>
    <x v="0"/>
    <n v="-9999"/>
    <s v="Environmental Justice Atlas. 2016. Lignite mining Jaenschwalde-Nord (Kerkwitz, Grabko, Atterwasch), Germany. https://ejatlas.org/conflict/lignite-mining-jaenschwalde-nord-kerkwitz-grabko-atterwasch-germany"/>
    <m/>
    <m/>
    <m/>
    <m/>
    <s v="Public"/>
    <m/>
  </r>
  <r>
    <n v="50092"/>
    <n v="-9999"/>
    <s v="JANS04"/>
    <x v="6"/>
    <s v="Western Europe"/>
    <x v="22"/>
    <s v="Grabko"/>
    <s v="Single"/>
    <x v="13"/>
    <s v="Vattenfall AB"/>
    <n v="1"/>
    <s v="Germany"/>
    <s v="No"/>
    <x v="1"/>
    <s v="Yes"/>
    <s v="Lignite"/>
    <s v="Coal Mining"/>
    <s v="Single"/>
    <s v="Yes"/>
    <s v="Yes"/>
    <n v="3"/>
    <s v="-9999"/>
    <s v="Operation"/>
    <s v="Multiple"/>
    <s v="No"/>
    <x v="20"/>
    <n v="1976"/>
    <n v="31"/>
    <s v="Yes"/>
    <s v="No"/>
    <s v="No or unknown"/>
    <s v="-9999"/>
    <s v="No or unknown"/>
    <s v="No"/>
    <s v="No or unknown"/>
    <s v="No"/>
    <n v="-9999"/>
    <n v="-9999"/>
    <n v="-9999"/>
    <n v="-9999"/>
    <n v="-9999"/>
    <x v="0"/>
    <n v="-9999"/>
    <s v="Environmental Justice Atlas. 2016. Lignite mining Jaenschwalde-Nord (Kerkwitz, Grabko, Atterwasch), Germany. https://ejatlas.org/conflict/lignite-mining-jaenschwalde-nord-kerkwitz-grabko-atterwasch-germany"/>
    <m/>
    <m/>
    <m/>
    <m/>
    <s v="Public"/>
    <m/>
  </r>
  <r>
    <n v="50092"/>
    <n v="-9999"/>
    <s v="JANS05"/>
    <x v="6"/>
    <s v="Western Europe"/>
    <x v="22"/>
    <s v="Atterwasch"/>
    <s v="Single"/>
    <x v="13"/>
    <s v="Vattenfall AB"/>
    <n v="1"/>
    <s v="Germany"/>
    <s v="No"/>
    <x v="1"/>
    <s v="Yes"/>
    <s v="Lignite"/>
    <s v="Coal Mining"/>
    <s v="Single"/>
    <s v="Yes"/>
    <s v="Yes"/>
    <n v="3"/>
    <s v="-9999"/>
    <s v="Operation"/>
    <s v="Multiple"/>
    <s v="No"/>
    <x v="20"/>
    <n v="1976"/>
    <n v="31"/>
    <s v="Yes"/>
    <s v="No"/>
    <s v="No or unknown"/>
    <s v="-9999"/>
    <s v="No or unknown"/>
    <s v="No"/>
    <s v="No or unknown"/>
    <s v="No"/>
    <n v="-9999"/>
    <n v="-9999"/>
    <n v="-9999"/>
    <n v="-9999"/>
    <n v="-9999"/>
    <x v="0"/>
    <n v="-9999"/>
    <s v="Environmental Justice Atlas. 2016. Lignite mining Jaenschwalde-Nord (Kerkwitz, Grabko, Atterwasch), Germany. https://ejatlas.org/conflict/lignite-mining-jaenschwalde-nord-kerkwitz-grabko-atterwasch-germany"/>
    <m/>
    <m/>
    <m/>
    <m/>
    <s v="Public"/>
    <m/>
  </r>
  <r>
    <n v="-9999"/>
    <n v="-9999"/>
    <s v="JINC01"/>
    <x v="5"/>
    <s v="Chinese Asia"/>
    <x v="23"/>
    <s v="Multiple"/>
    <s v="Multiple"/>
    <x v="12"/>
    <s v="Jincheng Coal Mining Group Co. Ltd (JMC)"/>
    <n v="1"/>
    <s v="China"/>
    <s v="No"/>
    <x v="1"/>
    <s v="Yes"/>
    <s v="Coal"/>
    <s v="Coal Mining"/>
    <s v="Single"/>
    <s v="Yes"/>
    <s v="Yes"/>
    <n v="3"/>
    <s v="Off"/>
    <s v="Pre-feasability"/>
    <s v="Mine Area Clearance"/>
    <s v="No"/>
    <x v="21"/>
    <n v="2003"/>
    <n v="1"/>
    <s v="Yes"/>
    <s v="No"/>
    <s v="No or unknown"/>
    <s v="Yes"/>
    <s v="RAP Plan Document"/>
    <s v="Yes"/>
    <s v="Public Plan Document"/>
    <s v="No"/>
    <n v="23"/>
    <n v="1190000"/>
    <n v="1542061"/>
    <n v="-9999"/>
    <n v="51739.130434782608"/>
    <x v="20"/>
    <n v="-9999"/>
    <s v="Jincheng Coal Mining Group Co., Ltd, 2004, Coal Mine Methane Development Project: Resettlement Plan http://documents.worldbank.org/curated/en/537941468769173078/China-Jincheng-Coal-Bed-Methane-Project-resettlement-action-plan and EIA report http://documents.worldbank.org/curated/en/285781468743670304/pdf/E9520V-1.pdf"/>
    <s v="Relocation cost original given in RMB - converted to US$ at 2003 exchange rates."/>
    <m/>
    <s v="High"/>
    <s v="RAP document"/>
    <s v="Public"/>
    <m/>
  </r>
  <r>
    <n v="-9999"/>
    <n v="-9999"/>
    <s v="JIND01"/>
    <x v="1"/>
    <s v="Southern Asia"/>
    <x v="24"/>
    <s v="Cheedipalem"/>
    <s v="Single"/>
    <x v="1"/>
    <s v="Jindal South West Holding Limited"/>
    <n v="1"/>
    <s v="India"/>
    <s v="No"/>
    <x v="1"/>
    <s v="Yes"/>
    <s v="Bauxite"/>
    <s v="Metal Ore Mining"/>
    <s v="Single"/>
    <s v="Yes"/>
    <s v="Yes"/>
    <n v="3"/>
    <s v="-9999"/>
    <s v="Construction"/>
    <s v="Multiple"/>
    <s v="-9999"/>
    <x v="20"/>
    <n v="2005"/>
    <n v="2"/>
    <s v="No"/>
    <s v="No"/>
    <s v="No or unknown"/>
    <s v="No"/>
    <s v="No or unknown"/>
    <s v="No"/>
    <s v="No or unknown"/>
    <s v="No"/>
    <n v="13.833333333333334"/>
    <n v="242524.79999999999"/>
    <n v="286322"/>
    <n v="13.625"/>
    <n v="17531.913253012048"/>
    <x v="21"/>
    <n v="17799.985321100918"/>
    <s v="Pranja Paramita Mishra and M. Gopinath Reddy. 2011. Mining-induced displacement: A case of aluminium refinery in Andhra Pradesh, India, in Sakarama Somayaji and Smrithi Talwar, (eds.) “Development–induced Displacement, Rehabilitation and Resettlement in India: Current Issues and Challenges”, Taylor &amp; Francis, New Delhi and TOI (2012) https://timesofindia.indiatimes.com/city/visakhapatnam/Oustees-of-stalled-Jindal-project-down-but-not-out/articleshow/17399494.cms"/>
    <s v="For the Jindal project the total number of private land acquired by the project was 15% of a total land acquisition of 545 hectares, which is 81.75 hectares. The total number of households dispalced in the 6 villages by the Jindal refinery is 86 (Mishra and Reddy, 2011 page 96-97). Due to a lack of  precise data, the land take and number of households, were apportioned equally to the 6 villages. The total compensation was Rs 200,500 for one acre of land. This was coverted to US Dollars at 2005 exchange rate._x000a_For the Jindal project Mishra and Reddy (2011 page 96) mentions a number of sources of displacement such as construction of refinery, waste disposal area and rail lines."/>
    <m/>
    <m/>
    <m/>
    <m/>
    <m/>
  </r>
  <r>
    <n v="-9999"/>
    <n v="-9999"/>
    <s v="JIND02"/>
    <x v="1"/>
    <s v="Southern Asia"/>
    <x v="24"/>
    <s v="Chinakandepalli"/>
    <s v="Single"/>
    <x v="1"/>
    <s v="Jindal South West Holding Limited"/>
    <n v="1"/>
    <s v="India"/>
    <s v="No"/>
    <x v="1"/>
    <s v="Yes"/>
    <s v="Bauxite"/>
    <s v="Metal Ore Mining"/>
    <s v="Single"/>
    <s v="Yes"/>
    <s v="Yes"/>
    <n v="3"/>
    <s v="-9999"/>
    <s v="Construction"/>
    <s v="Multiple"/>
    <s v="-9999"/>
    <x v="20"/>
    <n v="2005"/>
    <n v="2"/>
    <s v="No"/>
    <s v="No"/>
    <s v="No or unknown"/>
    <s v="No"/>
    <s v="No or unknown"/>
    <s v="No"/>
    <s v="No or unknown"/>
    <s v="No"/>
    <n v="13.833333333333334"/>
    <n v="242524.79999999999"/>
    <n v="286322"/>
    <n v="13.625"/>
    <n v="17531.913253012048"/>
    <x v="21"/>
    <n v="17799.985321100918"/>
    <s v="See Mishra et al (2011)"/>
    <s v="See ref above"/>
    <m/>
    <m/>
    <m/>
    <m/>
    <m/>
  </r>
  <r>
    <n v="-9999"/>
    <n v="-9999"/>
    <s v="JIND03"/>
    <x v="1"/>
    <s v="Southern Asia"/>
    <x v="24"/>
    <s v="Addateega"/>
    <s v="Single"/>
    <x v="1"/>
    <s v="Jindal South West Holding Limited"/>
    <n v="1"/>
    <s v="India"/>
    <s v="No"/>
    <x v="1"/>
    <s v="Yes"/>
    <s v="Bauxite"/>
    <s v="Metal Ore Mining"/>
    <s v="Single"/>
    <s v="Yes"/>
    <s v="Yes"/>
    <n v="3"/>
    <s v="-9999"/>
    <s v="Construction"/>
    <s v="Multiple"/>
    <s v="-9999"/>
    <x v="20"/>
    <n v="2005"/>
    <n v="2"/>
    <s v="No"/>
    <s v="No"/>
    <s v="No or unknown"/>
    <s v="No"/>
    <s v="No or unknown"/>
    <s v="No"/>
    <s v="No or unknown"/>
    <s v="No"/>
    <n v="13.833333333333334"/>
    <n v="242524.79999999999"/>
    <n v="286322"/>
    <n v="13.625"/>
    <n v="17531.913253012048"/>
    <x v="21"/>
    <n v="17799.985321100918"/>
    <s v="See Mishra et al (2011)"/>
    <s v="See ref above"/>
    <m/>
    <m/>
    <m/>
    <m/>
    <m/>
  </r>
  <r>
    <n v="-9999"/>
    <n v="-9999"/>
    <s v="JIND04"/>
    <x v="1"/>
    <s v="Southern Asia"/>
    <x v="24"/>
    <s v="Rayavanipalem"/>
    <s v="Single"/>
    <x v="1"/>
    <s v="Jindal South West Holding Limited"/>
    <n v="1"/>
    <s v="India"/>
    <s v="No"/>
    <x v="1"/>
    <s v="Yes"/>
    <s v="Bauxite"/>
    <s v="Metal Ore Mining"/>
    <s v="Single"/>
    <s v="Yes"/>
    <s v="Yes"/>
    <n v="3"/>
    <s v="-9999"/>
    <s v="Construction"/>
    <s v="Multiple"/>
    <s v="-9999"/>
    <x v="20"/>
    <n v="2005"/>
    <n v="2"/>
    <s v="No"/>
    <s v="No"/>
    <s v="No or unknown"/>
    <s v="No"/>
    <s v="No or unknown"/>
    <s v="No"/>
    <s v="No or unknown"/>
    <s v="No"/>
    <n v="13.833333333333334"/>
    <n v="242524.79999999999"/>
    <n v="286322"/>
    <n v="13.625"/>
    <n v="17531.913253012048"/>
    <x v="21"/>
    <n v="17799.985321100918"/>
    <s v="See Mishra et al (2011)"/>
    <s v="See ref above"/>
    <m/>
    <m/>
    <m/>
    <m/>
    <m/>
  </r>
  <r>
    <n v="-9999"/>
    <n v="-9999"/>
    <s v="JIND05"/>
    <x v="1"/>
    <s v="Southern Asia"/>
    <x v="24"/>
    <s v="Ammapalem"/>
    <s v="Single"/>
    <x v="1"/>
    <s v="Jindal South West Holding Limited"/>
    <n v="1"/>
    <s v="India"/>
    <s v="No"/>
    <x v="1"/>
    <s v="Yes"/>
    <s v="Bauxite"/>
    <s v="Metal Ore Mining"/>
    <s v="Single"/>
    <s v="Yes"/>
    <s v="Yes"/>
    <n v="3"/>
    <s v="-9999"/>
    <s v="Construction"/>
    <s v="Multiple"/>
    <s v="-9999"/>
    <x v="20"/>
    <n v="2005"/>
    <n v="2"/>
    <s v="No"/>
    <s v="No"/>
    <s v="No or unknown"/>
    <s v="No"/>
    <s v="No or unknown"/>
    <s v="No"/>
    <s v="No or unknown"/>
    <s v="No"/>
    <n v="13.833333333333334"/>
    <n v="242524.79999999999"/>
    <n v="286322"/>
    <n v="13.625"/>
    <n v="17531.913253012048"/>
    <x v="21"/>
    <n v="17799.985321100918"/>
    <s v="See Mishra et al (2011)"/>
    <s v="See ref above"/>
    <m/>
    <m/>
    <m/>
    <m/>
    <m/>
  </r>
  <r>
    <n v="-9999"/>
    <n v="-9999"/>
    <s v="JIND06"/>
    <x v="1"/>
    <s v="Southern Asia"/>
    <x v="24"/>
    <s v="Mettapalem"/>
    <s v="Single"/>
    <x v="1"/>
    <s v="Jindal South West Holding Limited"/>
    <n v="1"/>
    <s v="India"/>
    <s v="No"/>
    <x v="1"/>
    <s v="Yes"/>
    <s v="Bauxite"/>
    <s v="Metal Ore Mining"/>
    <s v="Single"/>
    <s v="Yes"/>
    <s v="Yes"/>
    <n v="3"/>
    <s v="-9999"/>
    <s v="Construction"/>
    <s v="Multiple"/>
    <s v="-9999"/>
    <x v="20"/>
    <n v="2005"/>
    <n v="2"/>
    <s v="No"/>
    <s v="No"/>
    <s v="No or unknown"/>
    <s v="No"/>
    <s v="No or unknown"/>
    <s v="No"/>
    <s v="No or unknown"/>
    <s v="No"/>
    <n v="13.833333333333334"/>
    <n v="242524.79999999999"/>
    <n v="286322"/>
    <n v="13.625"/>
    <n v="17531.913253012048"/>
    <x v="21"/>
    <n v="17799.985321100918"/>
    <s v="See Mishra et al (2011)"/>
    <s v="See ref above"/>
    <m/>
    <m/>
    <m/>
    <m/>
    <m/>
  </r>
  <r>
    <n v="-9999"/>
    <n v="-9999"/>
    <s v="JINC02"/>
    <x v="5"/>
    <s v="Chinese Asia"/>
    <x v="25"/>
    <s v="Qinzhuang"/>
    <s v="Single"/>
    <x v="12"/>
    <s v="Jincheng Coal Mining Group Co. Ltd (JMC)"/>
    <n v="1"/>
    <s v="China"/>
    <s v="No"/>
    <x v="1"/>
    <s v="Yes"/>
    <s v="Coal, Methane"/>
    <s v="Coal Mining"/>
    <s v="Multiple"/>
    <s v="Yes"/>
    <s v="Yes"/>
    <n v="3"/>
    <s v="-9999"/>
    <s v="Pre-feasability"/>
    <s v="Plant site and transmission Lines"/>
    <s v="-9999"/>
    <x v="21"/>
    <n v="2003"/>
    <n v="1"/>
    <s v="Yes"/>
    <s v="No"/>
    <s v="No or unknown"/>
    <s v="Yes"/>
    <s v="RAP Plan Document"/>
    <s v="Yes"/>
    <s v="Public Plan Document"/>
    <s v="No"/>
    <n v="18"/>
    <n v="414590.88"/>
    <n v="537247"/>
    <n v="2.8"/>
    <n v="23032.826666666668"/>
    <x v="22"/>
    <n v="148068.17142857143"/>
    <s v="World Bank. 2004. Jinchen Coal Mine Methane Project Resettlement Action Plan.  http://documents.worldbank.org/curated/en/537941468769173078/pdf/RP253.pdf                           Environmental Impact Assessment Report for Jincheng Coal-bed Methane Project http://documents.worldbank.org/curated/en/285781468743670304/pdf/E9520V-1.pdf"/>
    <s v="3,360,000 Yuan was converted to 2004 U.S. dollars. Compensation for collective farmland of 206,000 Yuan was coverted to U.S. dollars and apportioed equally to the 3 villages"/>
    <m/>
    <m/>
    <m/>
    <m/>
    <m/>
  </r>
  <r>
    <n v="-9999"/>
    <n v="-9999"/>
    <s v="JINC03"/>
    <x v="5"/>
    <s v="Chinese Asia"/>
    <x v="25"/>
    <s v="Yinzhuang"/>
    <s v="Single"/>
    <x v="12"/>
    <s v="Jincheng Coal Mining Group Co. Ltd (JMC)"/>
    <n v="1"/>
    <s v="China"/>
    <s v="No"/>
    <x v="1"/>
    <s v="Yes"/>
    <s v="Coal, Methane"/>
    <s v="Coal Mining"/>
    <s v="Multiple"/>
    <s v="No"/>
    <s v="Yes"/>
    <n v="2"/>
    <s v="-9999"/>
    <s v="Pre-feasability"/>
    <s v="Plant site and transmission Lines"/>
    <s v="-9999"/>
    <x v="21"/>
    <n v="2003"/>
    <n v="1"/>
    <s v="Yes"/>
    <s v="No"/>
    <s v="No or unknown"/>
    <s v="Yes"/>
    <s v="RAP Plan Document"/>
    <s v="Yes"/>
    <s v="Public Plan Document"/>
    <s v="No"/>
    <n v="0"/>
    <n v="253526.8"/>
    <n v="328531"/>
    <n v="1.69"/>
    <n v="0"/>
    <x v="0"/>
    <n v="150015.85798816569"/>
    <s v="See World Bank (2004)"/>
    <s v="No households were resettled in Yinzhuang but farmland was occupied."/>
    <m/>
    <m/>
    <m/>
    <m/>
    <m/>
  </r>
  <r>
    <n v="-9999"/>
    <n v="-9999"/>
    <s v="JINC04"/>
    <x v="5"/>
    <s v="Chinese Asia"/>
    <x v="25"/>
    <s v="Liuzhuang"/>
    <s v="Single"/>
    <x v="12"/>
    <s v="Jincheng Coal Mining Group Co. Ltd (JMC)"/>
    <n v="1"/>
    <s v="China"/>
    <s v="No"/>
    <x v="1"/>
    <s v="Yes"/>
    <s v="Coal, Methane"/>
    <s v="Coal Mining"/>
    <s v="Multiple"/>
    <s v="Yes"/>
    <s v="Yes"/>
    <n v="3"/>
    <s v="-9999"/>
    <s v="Pre-feasability"/>
    <s v="Plant site and transmission Lines"/>
    <s v="-9999"/>
    <x v="21"/>
    <n v="2003"/>
    <n v="1"/>
    <s v="Yes"/>
    <s v="No"/>
    <s v="No or unknown"/>
    <s v="Yes"/>
    <s v="RAP Plan Document"/>
    <s v="Yes"/>
    <s v="Public Plan Document"/>
    <s v="No"/>
    <n v="5"/>
    <n v="129207.11"/>
    <n v="167432"/>
    <n v="0.83"/>
    <n v="25841.421999999999"/>
    <x v="23"/>
    <n v="155671.21686746989"/>
    <s v="See World Bank (2004)"/>
    <m/>
    <m/>
    <m/>
    <m/>
    <m/>
    <m/>
  </r>
  <r>
    <n v="70140"/>
    <n v="-9999"/>
    <s v="KUSM01"/>
    <x v="1"/>
    <s v="Southern Asia"/>
    <x v="26"/>
    <s v="Risdi"/>
    <s v="Single"/>
    <x v="1"/>
    <s v="South Eastern Coalfields Limited"/>
    <n v="1"/>
    <s v="India"/>
    <s v="No"/>
    <x v="1"/>
    <s v="Yes"/>
    <s v="Coal"/>
    <s v="Coal Mining"/>
    <s v="Single"/>
    <s v="Yes"/>
    <s v="Yes"/>
    <n v="3"/>
    <s v="-9999"/>
    <s v="Operation"/>
    <s v="-9999"/>
    <s v="-9999"/>
    <x v="3"/>
    <n v="1985"/>
    <n v="24"/>
    <s v="-9999"/>
    <s v="No"/>
    <s v="No or unknown"/>
    <s v="No"/>
    <s v="No or unknown"/>
    <s v="No"/>
    <s v="No or unknown"/>
    <s v="No"/>
    <n v="-9999"/>
    <n v="-9999"/>
    <n v="-9999"/>
    <n v="145"/>
    <n v="-9999"/>
    <x v="0"/>
    <n v="-9999"/>
    <s v="Amnesty International India. 2016. When land is lost do we eat coal?. https://www.amnestyusa.org/reports/when-land-is-lost-do-we-eat-coal-coal-mining-and-violations-of-adivasi-rights-in-india/. For permit date, date of acquisition of Korba Coalfield was used"/>
    <s v="Over 3600 people live in Risdi, Sonpuri, Pali, Padaniya and Jatraj villages. Over a third of the_x000a_residents in each village are not formally literate. Total land acquired was 725 hectares which was apportioned equally to each village.  See Amnesty report (2016) page 9."/>
    <m/>
    <m/>
    <s v="Subsidiary of COAL INDIA"/>
    <m/>
    <m/>
  </r>
  <r>
    <n v="70140"/>
    <n v="-9999"/>
    <s v="KUSM02"/>
    <x v="1"/>
    <s v="Southern Asia"/>
    <x v="26"/>
    <s v="Gevra"/>
    <s v="Single"/>
    <x v="1"/>
    <s v="South Eastern Coalfields Limited"/>
    <n v="1"/>
    <s v="India"/>
    <s v="No"/>
    <x v="1"/>
    <s v="Yes"/>
    <s v="Coal"/>
    <s v="Coal Mining"/>
    <s v="Single"/>
    <s v="Yes"/>
    <s v="Yes"/>
    <n v="3"/>
    <s v="-9999"/>
    <s v="Operation"/>
    <s v="-9999"/>
    <s v="-9999"/>
    <x v="15"/>
    <n v="1985"/>
    <n v="29"/>
    <s v="-9999"/>
    <s v="No"/>
    <s v="No or unknown"/>
    <s v="No"/>
    <s v="No or unknown"/>
    <s v="No"/>
    <s v="No or unknown"/>
    <s v="No"/>
    <n v="-9999"/>
    <n v="-9999"/>
    <n v="-9999"/>
    <n v="210.2"/>
    <n v="-9999"/>
    <x v="0"/>
    <n v="-9999"/>
    <s v="See Amnesty International India (2016)"/>
    <s v="See ref above"/>
    <m/>
    <m/>
    <s v="Subsidiary of COAL INDIA"/>
    <m/>
    <m/>
  </r>
  <r>
    <n v="70140"/>
    <n v="-9999"/>
    <s v="KUSM03"/>
    <x v="1"/>
    <s v="Southern Asia"/>
    <x v="26"/>
    <s v="Sonpuri"/>
    <s v="Single"/>
    <x v="1"/>
    <s v="South Eastern Coalfields Limited"/>
    <n v="1"/>
    <s v="India"/>
    <s v="No"/>
    <x v="1"/>
    <s v="Yes"/>
    <s v="Coal"/>
    <s v="Coal Mining"/>
    <s v="Single"/>
    <s v="Yes"/>
    <s v="Yes"/>
    <n v="3"/>
    <s v="-9999"/>
    <s v="Operation"/>
    <s v="-9999"/>
    <s v="-9999"/>
    <x v="3"/>
    <n v="1985"/>
    <n v="24"/>
    <s v="-9999"/>
    <s v="No"/>
    <s v="No or unknown"/>
    <s v="No"/>
    <s v="No or unknown"/>
    <s v="No"/>
    <s v="No or unknown"/>
    <s v="No"/>
    <n v="-9999"/>
    <n v="-9999"/>
    <n v="-9999"/>
    <n v="145"/>
    <n v="-9999"/>
    <x v="0"/>
    <n v="-9999"/>
    <s v="See Amnesty International India (2016)"/>
    <s v="See ref above"/>
    <m/>
    <m/>
    <s v="Subsidiary of COAL INDIA"/>
    <m/>
    <m/>
  </r>
  <r>
    <n v="70140"/>
    <n v="-9999"/>
    <s v="KUSM04"/>
    <x v="1"/>
    <s v="Southern Asia"/>
    <x v="26"/>
    <s v="Pali"/>
    <s v="Single"/>
    <x v="1"/>
    <s v="South Eastern Coalfields Limited"/>
    <n v="1"/>
    <s v="India"/>
    <s v="No"/>
    <x v="1"/>
    <s v="Yes"/>
    <s v="Coal"/>
    <s v="Coal Mining"/>
    <s v="Single"/>
    <s v="Yes"/>
    <s v="Yes"/>
    <n v="3"/>
    <s v="-9999"/>
    <s v="Operation"/>
    <s v="-9999"/>
    <s v="-9999"/>
    <x v="3"/>
    <n v="1985"/>
    <n v="24"/>
    <s v="-9999"/>
    <s v="No"/>
    <s v="No or unknown"/>
    <s v="No"/>
    <s v="No or unknown"/>
    <s v="No"/>
    <s v="No or unknown"/>
    <s v="No"/>
    <n v="-9999"/>
    <n v="-9999"/>
    <n v="-9999"/>
    <n v="145"/>
    <n v="-9999"/>
    <x v="0"/>
    <n v="-9999"/>
    <s v="See Amnesty International India (2016)"/>
    <s v="See ref above"/>
    <m/>
    <m/>
    <s v="Subsidiary of COAL INDIA"/>
    <m/>
    <m/>
  </r>
  <r>
    <n v="70140"/>
    <n v="-9999"/>
    <s v="KUSM05"/>
    <x v="1"/>
    <s v="Southern Asia"/>
    <x v="26"/>
    <s v="Padaniya"/>
    <s v="Single"/>
    <x v="1"/>
    <s v="South Eastern Coalfields Limited"/>
    <n v="1"/>
    <s v="India"/>
    <s v="No"/>
    <x v="1"/>
    <s v="Yes"/>
    <s v="Coal"/>
    <s v="Coal Mining"/>
    <s v="Single"/>
    <s v="Yes"/>
    <s v="Yes"/>
    <n v="3"/>
    <s v="-9999"/>
    <s v="Operation"/>
    <s v="-9999"/>
    <s v="-9999"/>
    <x v="3"/>
    <n v="1985"/>
    <n v="24"/>
    <s v="-9999"/>
    <s v="No"/>
    <s v="No or unknown"/>
    <s v="No"/>
    <s v="No or unknown"/>
    <s v="No"/>
    <s v="No or unknown"/>
    <s v="No"/>
    <n v="-9999"/>
    <n v="-9999"/>
    <n v="-9999"/>
    <n v="145"/>
    <n v="-9999"/>
    <x v="0"/>
    <n v="-9999"/>
    <s v="See Amnesty International India (2016)"/>
    <s v="See ref above"/>
    <m/>
    <m/>
    <s v="Subsidiary of COAL INDIA"/>
    <m/>
    <m/>
  </r>
  <r>
    <n v="70140"/>
    <n v="-9999"/>
    <s v="KUSM06"/>
    <x v="1"/>
    <s v="Southern Asia"/>
    <x v="26"/>
    <s v="Jatraj"/>
    <s v="Single"/>
    <x v="1"/>
    <s v="South Eastern Coalfields Limited"/>
    <n v="1"/>
    <s v="India"/>
    <s v="No"/>
    <x v="1"/>
    <s v="Yes"/>
    <s v="Coal"/>
    <s v="Coal Mining"/>
    <s v="Single"/>
    <s v="Yes"/>
    <s v="Yes"/>
    <n v="3"/>
    <s v="-9999"/>
    <s v="Operation"/>
    <s v="-9999"/>
    <s v="-9999"/>
    <x v="0"/>
    <n v="1985"/>
    <n v="25"/>
    <s v="-9999"/>
    <s v="No"/>
    <s v="No or unknown"/>
    <s v="No"/>
    <s v="No or unknown"/>
    <s v="No"/>
    <s v="No or unknown"/>
    <s v="No"/>
    <n v="-9999"/>
    <n v="-9999"/>
    <n v="-9999"/>
    <n v="145"/>
    <n v="-9999"/>
    <x v="0"/>
    <n v="-9999"/>
    <s v="See Amnesty International India (2016)"/>
    <s v="See ref above"/>
    <m/>
    <m/>
    <s v="Subsidiary of COAL INDIA"/>
    <m/>
    <m/>
  </r>
  <r>
    <n v="70140"/>
    <n v="-9999"/>
    <s v="KUSM07"/>
    <x v="1"/>
    <s v="Southern Asia"/>
    <x v="26"/>
    <s v="Amgaon"/>
    <s v="Single"/>
    <x v="1"/>
    <s v="South Eastern Coalfields Limited"/>
    <n v="1"/>
    <s v="India"/>
    <s v="No"/>
    <x v="1"/>
    <s v="Yes"/>
    <s v="Coal"/>
    <s v="Coal Mining"/>
    <s v="Single"/>
    <s v="Yes"/>
    <s v="Yes"/>
    <n v="3"/>
    <s v="-9999"/>
    <s v="Operation"/>
    <s v="-9999"/>
    <s v="-9999"/>
    <x v="15"/>
    <n v="1985"/>
    <n v="29"/>
    <s v="-9999"/>
    <s v="No"/>
    <s v="No or unknown"/>
    <s v="No"/>
    <s v="No or unknown"/>
    <s v="No"/>
    <s v="No or unknown"/>
    <s v="No"/>
    <n v="-9999"/>
    <n v="-9999"/>
    <n v="-9999"/>
    <n v="210.2"/>
    <n v="-9999"/>
    <x v="0"/>
    <n v="-9999"/>
    <s v="See Amnesty International India (2016)"/>
    <s v="Over 13,000 people live in these 5 villages. Adivasi (indigenous) communities in the 5 affected villages who stand to lose their homes and agricultural fieldss. Total land acquired was 1051 hectares, which has been apportioned equally.  See Amnesty report (2016) page 9."/>
    <m/>
    <m/>
    <s v="Subsidiary of COAL INDIA"/>
    <m/>
    <m/>
  </r>
  <r>
    <n v="70140"/>
    <n v="-9999"/>
    <s v="KUSM08"/>
    <x v="1"/>
    <s v="Southern Asia"/>
    <x v="26"/>
    <s v="Churail"/>
    <s v="Single"/>
    <x v="1"/>
    <s v="South Eastern Coalfields Limited"/>
    <n v="1"/>
    <s v="India"/>
    <s v="No"/>
    <x v="1"/>
    <s v="Yes"/>
    <s v="Coal"/>
    <s v="Coal Mining"/>
    <s v="Single"/>
    <s v="Yes"/>
    <s v="Yes"/>
    <n v="3"/>
    <s v="-9999"/>
    <s v="Operation"/>
    <s v="-9999"/>
    <s v="-9999"/>
    <x v="15"/>
    <n v="1985"/>
    <n v="29"/>
    <s v="-9999"/>
    <s v="No"/>
    <s v="No or unknown"/>
    <s v="No"/>
    <s v="No or unknown"/>
    <s v="No"/>
    <s v="No or unknown"/>
    <s v="No"/>
    <n v="-9999"/>
    <n v="-9999"/>
    <n v="-9999"/>
    <n v="210.2"/>
    <n v="-9999"/>
    <x v="0"/>
    <n v="-9999"/>
    <s v="See Amnesty International India (2016)"/>
    <s v="See ref above"/>
    <m/>
    <m/>
    <s v="Subsidiary of COAL INDIA"/>
    <m/>
    <m/>
  </r>
  <r>
    <n v="70140"/>
    <n v="-9999"/>
    <s v="KUSM09"/>
    <x v="1"/>
    <s v="Southern Asia"/>
    <x v="26"/>
    <s v="Khodri"/>
    <s v="Single"/>
    <x v="1"/>
    <s v="South Eastern Coalfields Limited"/>
    <n v="1"/>
    <s v="India"/>
    <s v="No"/>
    <x v="1"/>
    <s v="Yes"/>
    <s v="Coal"/>
    <s v="Coal Mining"/>
    <s v="Single"/>
    <s v="Yes"/>
    <s v="Yes"/>
    <n v="3"/>
    <s v="-9999"/>
    <s v="Operation"/>
    <s v="-9999"/>
    <s v="-9999"/>
    <x v="15"/>
    <n v="1985"/>
    <n v="29"/>
    <s v="-9999"/>
    <s v="No"/>
    <s v="No or unknown"/>
    <s v="No"/>
    <s v="No or unknown"/>
    <s v="No"/>
    <s v="No or unknown"/>
    <s v="No"/>
    <n v="-9999"/>
    <n v="-9999"/>
    <n v="-9999"/>
    <n v="210.2"/>
    <n v="-9999"/>
    <x v="0"/>
    <n v="-9999"/>
    <s v="See Amnesty International India (2016)"/>
    <s v="See ref above"/>
    <m/>
    <m/>
    <s v="Subsidiary of COAL INDIA"/>
    <m/>
    <m/>
  </r>
  <r>
    <n v="70140"/>
    <n v="-9999"/>
    <s v="KUSM10"/>
    <x v="1"/>
    <s v="Southern Asia"/>
    <x v="26"/>
    <s v="Khairbawna"/>
    <s v="Single"/>
    <x v="1"/>
    <s v="South Eastern Coalfields Limited"/>
    <n v="1"/>
    <s v="India"/>
    <s v="No"/>
    <x v="1"/>
    <s v="Yes"/>
    <s v="Coal"/>
    <s v="Coal Mining"/>
    <s v="Single"/>
    <s v="Yes"/>
    <s v="Yes"/>
    <n v="3"/>
    <s v="-9999"/>
    <s v="Operation"/>
    <s v="-9999"/>
    <s v="-9999"/>
    <x v="15"/>
    <n v="1985"/>
    <n v="29"/>
    <s v="-9999"/>
    <s v="No"/>
    <s v="No or unknown"/>
    <s v="No"/>
    <s v="No or unknown"/>
    <s v="No"/>
    <s v="No or unknown"/>
    <s v="No"/>
    <n v="-9999"/>
    <n v="-9999"/>
    <n v="-9999"/>
    <n v="210.2"/>
    <n v="-9999"/>
    <x v="0"/>
    <n v="-9999"/>
    <s v="See Amnesty International India (2016)"/>
    <s v="See ref above"/>
    <m/>
    <m/>
    <s v="Subsidiary of COAL INDIA"/>
    <m/>
    <m/>
  </r>
  <r>
    <n v="27160"/>
    <n v="2045"/>
    <s v="BULY01"/>
    <x v="0"/>
    <s v="Southern and East Africa"/>
    <x v="27"/>
    <s v="Multiple"/>
    <s v="Multiple"/>
    <x v="14"/>
    <s v="Barrick Gold"/>
    <n v="1"/>
    <s v="Canada"/>
    <s v="Yes"/>
    <x v="0"/>
    <s v="No"/>
    <s v="Gold"/>
    <s v="Metal Ore Mining"/>
    <s v="Single"/>
    <s v="Yes"/>
    <s v="Yes"/>
    <n v="3"/>
    <s v="-9999"/>
    <s v="Operation"/>
    <s v="-9999"/>
    <s v="-9999"/>
    <x v="2"/>
    <n v="1994"/>
    <n v="4"/>
    <s v="No"/>
    <s v="No"/>
    <s v="No or unknown"/>
    <s v="No"/>
    <s v="No or unknown"/>
    <s v="-9999"/>
    <s v="No or unknown"/>
    <s v="No"/>
    <n v="40"/>
    <n v="-9999"/>
    <n v="-9999"/>
    <n v="-9999"/>
    <n v="-9999"/>
    <x v="0"/>
    <n v="-9999"/>
    <s v="Original figure given as individuals (200- 2000), this number has been divided by 5 to get households; Compliance Advisor Ombudsman, ‘Assessment Report Summary: Complaint Regarding MIGA’s guarantee of the Bulyanhulu gold Mine Tanzania.’, 5( http://www.cao-ombudsman.org/cases/document-links/documents/bulyfinal.Englishpdf.pdf) The CAO concludes therefore that some people were still working in Bulyanhulu on July 29 and that they left for other mining  areas after loading their wooden piles, pumps and other equipment onto trucks. The CAO is confident that the number is somewhere between people."/>
    <m/>
    <m/>
    <s v="Med"/>
    <s v="Individuals only given and then divided by 5 to get HH. The property is more specifically the Barrick owned sub-property &quot;Bulyanhulu South&quot;"/>
    <s v="Public"/>
    <m/>
  </r>
  <r>
    <n v="-9999"/>
    <n v="-9999"/>
    <s v="KOSO01"/>
    <x v="7"/>
    <s v="South Eastern Europe"/>
    <x v="28"/>
    <s v="Multiple"/>
    <s v="Multiple"/>
    <x v="15"/>
    <s v="Government of Kosovo"/>
    <n v="1"/>
    <s v="Kosovo"/>
    <s v="No"/>
    <x v="1"/>
    <s v="Yes"/>
    <s v="Coal"/>
    <s v="Coal Mining"/>
    <s v="Single"/>
    <s v="Yes"/>
    <s v="Yes"/>
    <n v="3"/>
    <s v="Off"/>
    <s v="Operation"/>
    <s v="-9999"/>
    <s v="No"/>
    <x v="1"/>
    <n v="1962"/>
    <n v="46"/>
    <s v="Yes"/>
    <s v="No"/>
    <s v="No or unknown"/>
    <s v="Yes"/>
    <s v="RAP Plan Document"/>
    <s v="No"/>
    <s v="No or unknown"/>
    <s v="No"/>
    <n v="1580"/>
    <n v="-9999"/>
    <n v="-9999"/>
    <n v="14986"/>
    <n v="-9999"/>
    <x v="0"/>
    <n v="-9999"/>
    <s v="http://allthingsaz.com/wp-content/uploads/2014/04/Final-Draft-Downing-Involuntary-Resettlement-at-KPP-Report-2-14-14.pdf"/>
    <s v="http://projects.worldbank.org/P118287/kosovo-power-project?lang=en"/>
    <s v=" Permit date is when Kosovo A started"/>
    <s v="High"/>
    <s v="Civil society complaint. On Worldbank website project ID is P118287"/>
    <s v="Public"/>
    <m/>
  </r>
  <r>
    <n v="26183"/>
    <n v="2044"/>
    <s v="LIHI01"/>
    <x v="4"/>
    <s v="Melanesia"/>
    <x v="29"/>
    <s v="Putput"/>
    <s v="Single"/>
    <x v="5"/>
    <s v="LGL"/>
    <n v="1"/>
    <s v="Australia"/>
    <s v="No"/>
    <x v="1"/>
    <s v="No"/>
    <s v="Gold"/>
    <s v="Metal Ore Mining"/>
    <s v="Single"/>
    <s v="Yes"/>
    <s v="No"/>
    <n v="1"/>
    <s v="Off"/>
    <s v="Construction"/>
    <s v="Plantsite"/>
    <s v="No"/>
    <x v="22"/>
    <n v="1995"/>
    <n v="0"/>
    <s v="No"/>
    <s v="No"/>
    <s v="No or unknown"/>
    <s v="Yes"/>
    <s v="RAP Plan Document"/>
    <s v="Yes"/>
    <s v="Public Plan Document"/>
    <s v="No"/>
    <n v="84"/>
    <n v="5000000"/>
    <n v="8031036"/>
    <n v="-9999"/>
    <n v="59523.809523809527"/>
    <x v="24"/>
    <n v="-9999"/>
    <s v="HH resettlement numbers given for this year."/>
    <s v="Filcer, C (2000)‘Resettlement and Mining in Papua New Guinea’ in Resettlement Policy and Practice in Southeast Asia and the Pacific (Asian Development Bank, Manilla), 60. There appears to have been relocations in 1998 and 2011 but figures are not available."/>
    <s v="Filcer, C (2000)‘Resettlement and Mining in Papua New Guinea’ in Resettlement Policy and Practice in Southeast Asia and the Pacific (Asian Development Bank, Manilla), 68; Cost of construction for relocation houses (Kapit + Putput Village) + Additional LMC Expenditures; cost in US$ converted from Kina at 2000 conversion rates"/>
    <s v="High"/>
    <s v="Published source"/>
    <s v="Public"/>
    <m/>
  </r>
  <r>
    <n v="26183"/>
    <n v="2044"/>
    <s v="LIHI02"/>
    <x v="4"/>
    <s v="Melanesia"/>
    <x v="29"/>
    <s v="Kapit (a)"/>
    <s v="Single"/>
    <x v="5"/>
    <s v="LGL"/>
    <n v="1"/>
    <s v="Australia"/>
    <s v="No"/>
    <x v="1"/>
    <s v="No"/>
    <s v="Gold"/>
    <s v="Metal Ore Mining"/>
    <s v="Single"/>
    <s v="Yes"/>
    <s v="Yes"/>
    <n v="3"/>
    <s v="Off"/>
    <s v="Construction"/>
    <s v="Proposed Future Use"/>
    <s v="No"/>
    <x v="22"/>
    <n v="1995"/>
    <n v="0"/>
    <s v="No"/>
    <s v="No"/>
    <s v="No or unknown"/>
    <s v="Yes"/>
    <s v="RAP Plan Document"/>
    <s v="Yes"/>
    <s v="Public Plan Document"/>
    <s v="No"/>
    <n v="39"/>
    <n v="2500000"/>
    <n v="3212414"/>
    <n v="-9999"/>
    <n v="64102.564102564102"/>
    <x v="25"/>
    <n v="-9999"/>
    <m/>
    <m/>
    <m/>
    <m/>
    <m/>
    <m/>
    <m/>
  </r>
  <r>
    <n v="32068"/>
    <n v="2019"/>
    <s v="BONI01"/>
    <x v="0"/>
    <s v="Central and West Africa"/>
    <x v="30"/>
    <s v="Bonikro"/>
    <s v="Single"/>
    <x v="16"/>
    <s v="LGL"/>
    <n v="1"/>
    <s v="Australia"/>
    <s v="No"/>
    <x v="1"/>
    <s v="No"/>
    <s v="Gold"/>
    <s v="Metal Ore Mining"/>
    <s v="Single"/>
    <s v="Yes"/>
    <s v="Yes"/>
    <n v="3"/>
    <s v="On"/>
    <s v="Construction"/>
    <s v="Mine Pit"/>
    <s v="Yes"/>
    <x v="1"/>
    <n v="2007"/>
    <n v="1"/>
    <s v="Yes"/>
    <s v="Yes"/>
    <s v="IFC Safeguards"/>
    <s v="Yes"/>
    <s v="RAP Plan Document"/>
    <s v="No"/>
    <s v="No or unknown"/>
    <s v="No"/>
    <n v="53"/>
    <n v="-9999"/>
    <n v="-9999"/>
    <n v="-9999"/>
    <n v="-9999"/>
    <x v="0"/>
    <n v="-9999"/>
    <m/>
    <m/>
    <s v="Permit date obtained via email "/>
    <m/>
    <m/>
    <m/>
    <m/>
  </r>
  <r>
    <n v="32068"/>
    <n v="2019"/>
    <s v="BONI02"/>
    <x v="0"/>
    <s v="Central and West Africa"/>
    <x v="30"/>
    <s v="Bandamakro"/>
    <s v="Single"/>
    <x v="16"/>
    <s v="LGL"/>
    <n v="1"/>
    <s v="Australia"/>
    <s v="No"/>
    <x v="1"/>
    <s v="No"/>
    <s v="Gold"/>
    <s v="Metal Ore Mining"/>
    <s v="Single"/>
    <s v="Yes"/>
    <s v="Yes"/>
    <n v="3"/>
    <s v="On"/>
    <s v="Operation"/>
    <s v="Tailings Storage Facility"/>
    <s v="Yes"/>
    <x v="0"/>
    <n v="2007"/>
    <n v="3"/>
    <s v="Yes"/>
    <s v="Yes"/>
    <s v="IFC Safeguards"/>
    <s v="Yes"/>
    <s v="RAP Plan Document"/>
    <s v="No"/>
    <s v="No or unknown"/>
    <s v="No"/>
    <n v="58"/>
    <n v="-9999"/>
    <n v="-9999"/>
    <n v="-9999"/>
    <n v="-9999"/>
    <x v="0"/>
    <n v="-9999"/>
    <m/>
    <m/>
    <m/>
    <m/>
    <m/>
    <m/>
    <m/>
  </r>
  <r>
    <n v="27806"/>
    <n v="-9999"/>
    <s v="LAGR01"/>
    <x v="2"/>
    <s v="South America"/>
    <x v="31"/>
    <s v="Multiple"/>
    <s v="Multiple"/>
    <x v="2"/>
    <s v="Cambior"/>
    <n v="1"/>
    <s v="Canada"/>
    <s v="No"/>
    <x v="1"/>
    <s v="Yes"/>
    <s v="Copper"/>
    <s v="Metal Ore Mining"/>
    <s v="Single"/>
    <s v="Yes"/>
    <s v="Yes"/>
    <n v="3"/>
    <s v="Off"/>
    <s v="Study Phase"/>
    <s v="Mine Area Clearance"/>
    <s v="No"/>
    <x v="9"/>
    <n v="1993"/>
    <n v="0"/>
    <s v="No"/>
    <s v="No"/>
    <s v="No or unknown"/>
    <s v="No"/>
    <s v="No or unknown"/>
    <s v="-9999"/>
    <s v="No or unknown"/>
    <s v="No"/>
    <n v="150"/>
    <n v="-9999"/>
    <n v="-9999"/>
    <n v="2600"/>
    <n v="-9999"/>
    <x v="0"/>
    <n v="-9999"/>
    <m/>
    <m/>
    <m/>
    <m/>
    <s v="*"/>
    <s v="Public"/>
    <m/>
  </r>
  <r>
    <n v="27806"/>
    <n v="-9999"/>
    <s v="LAGR02"/>
    <x v="2"/>
    <s v="South America"/>
    <x v="31"/>
    <s v="Multiple"/>
    <s v="Multiple"/>
    <x v="2"/>
    <s v="BHPB"/>
    <n v="1"/>
    <s v="Australia"/>
    <s v="Yes"/>
    <x v="0"/>
    <s v="No"/>
    <s v="Copper"/>
    <s v="Metal Ore Mining"/>
    <s v="Single"/>
    <s v="Yes"/>
    <s v="Yes"/>
    <n v="3"/>
    <s v="On"/>
    <s v="Pre-feasability"/>
    <s v="Mine Area Clearance"/>
    <s v="No"/>
    <x v="10"/>
    <n v="1993"/>
    <n v="7"/>
    <s v="-9999"/>
    <s v="-9999"/>
    <s v="No or unknown"/>
    <s v="-9999"/>
    <s v="No or unknown"/>
    <s v="-9999"/>
    <s v="No or unknown"/>
    <s v="No"/>
    <n v="-9999"/>
    <n v="-9999"/>
    <n v="-9999"/>
    <n v="-9999"/>
    <n v="-9999"/>
    <x v="0"/>
    <n v="-9999"/>
    <s v="This represented a move of families, initially moved from the mining lease, back to their original land.Resettlement occurred in 2000; by 2002 mining was stopped and families who had previously been resettled were offered to buy the land they had been resettled from at reduced price."/>
    <m/>
    <m/>
    <s v="High"/>
    <s v="BHP issued statmeent 2002."/>
    <s v="Public"/>
    <m/>
  </r>
  <r>
    <n v="27806"/>
    <n v="-9999"/>
    <s v="LAGR03"/>
    <x v="2"/>
    <s v="South America"/>
    <x v="31"/>
    <s v="Multiple"/>
    <s v="Multiple"/>
    <x v="2"/>
    <s v="Rio Tinto"/>
    <n v="1"/>
    <s v="Australia"/>
    <s v="Yes"/>
    <x v="0"/>
    <s v="No"/>
    <s v="Copper"/>
    <s v="Metal Ore Mining"/>
    <s v="Single"/>
    <s v="Yes"/>
    <s v="Yes"/>
    <n v="3"/>
    <s v="Off"/>
    <s v="Study Phase"/>
    <s v="-9999"/>
    <s v="No"/>
    <x v="23"/>
    <n v="1993"/>
    <n v="13"/>
    <s v="Yes"/>
    <s v="Yes"/>
    <s v="IFC Safeguards"/>
    <s v="Yes"/>
    <s v="RAP Plan Document"/>
    <s v="No"/>
    <s v="No or unknown"/>
    <s v="No"/>
    <n v="21"/>
    <n v="-9999"/>
    <n v="-9999"/>
    <n v="-9999"/>
    <n v="-9999"/>
    <x v="0"/>
    <n v="-9999"/>
    <s v="&quot;Partial resettlement&quot; from mining lease"/>
    <m/>
    <m/>
    <m/>
    <s v="*"/>
    <s v="Public"/>
    <m/>
  </r>
  <r>
    <n v="27377"/>
    <n v="2040"/>
    <s v="MOGA01"/>
    <x v="0"/>
    <s v="Southern and East Africa"/>
    <x v="32"/>
    <s v="Motlhotlo"/>
    <s v="Single"/>
    <x v="7"/>
    <s v="Anglo American"/>
    <n v="1"/>
    <s v="United Kingdom"/>
    <s v="Yes"/>
    <x v="0"/>
    <s v="No"/>
    <s v="Platinum"/>
    <s v="Metal Ore Mining"/>
    <s v="Single"/>
    <s v="Yes"/>
    <s v="Yes"/>
    <n v="3"/>
    <s v="Off"/>
    <s v="Operation"/>
    <s v="Waste Dump"/>
    <s v="No"/>
    <x v="2"/>
    <n v="1993"/>
    <n v="5"/>
    <s v="Yes"/>
    <s v="Yes"/>
    <s v="IFC Safeguards"/>
    <s v="Yes"/>
    <s v="RAP Plan Document"/>
    <s v="No"/>
    <s v="No or unknown"/>
    <s v="No"/>
    <n v="957"/>
    <n v="-9999"/>
    <n v="-9999"/>
    <n v="-9999"/>
    <n v="-9999"/>
    <x v="0"/>
    <n v="-9999"/>
    <s v="Brooks, L (2015) Occassional Paper and A Clash of Cultures and Lawyers http://www.usb.ac.za/governance/Documents/pdfs/No.1_Anglo_case%20study%202009.pdf"/>
    <m/>
    <m/>
    <s v="High"/>
    <s v="RAP"/>
    <s v="Public"/>
    <m/>
  </r>
  <r>
    <n v="27804"/>
    <n v="2036"/>
    <s v="LASB01"/>
    <x v="2"/>
    <s v="South America"/>
    <x v="33"/>
    <s v="Multiple"/>
    <s v="Multiple"/>
    <x v="2"/>
    <s v="MMG"/>
    <n v="1"/>
    <s v="Australia"/>
    <s v="Yes"/>
    <x v="0"/>
    <s v="No"/>
    <s v="Copper"/>
    <s v="Metal Ore Mining"/>
    <s v="Single"/>
    <s v="Yes"/>
    <s v="Yes"/>
    <n v="3"/>
    <s v="Off"/>
    <s v="Construction"/>
    <s v="Mine Area Clearance"/>
    <s v="Yes"/>
    <x v="0"/>
    <n v="2010"/>
    <n v="0"/>
    <s v="No"/>
    <s v="No"/>
    <s v="No or unknown"/>
    <s v="No"/>
    <s v="No or unknown"/>
    <s v="No"/>
    <s v="No or unknown"/>
    <s v="No"/>
    <n v="441"/>
    <n v="600000000"/>
    <n v="673549913"/>
    <n v="-9999"/>
    <n v="1360544.2176870748"/>
    <x v="26"/>
    <n v="-9999"/>
    <s v="MMG Las Bambas factsheet http://www.mmg.com/en/Our-Operations/Mining-operations/Las-Bambas.aspx and Minera Las Bambas http://www.mmg.com/en/Investors-and-Media/Reports-and-Presentations/~/media/Reports%20and%20Presentations/Presentations/2017/170920_Perumin_presentation_final.pdf"/>
    <s v="The resettlement community is called: Nueva Fuerabamba but size is not reported"/>
    <m/>
    <s v="High"/>
    <s v="Company factsheet"/>
    <s v="Public"/>
    <m/>
  </r>
  <r>
    <n v="33150"/>
    <n v="2020"/>
    <s v="SEPO01"/>
    <x v="3"/>
    <s v="Mainland South East Asia"/>
    <x v="34"/>
    <s v="Nalou Mai, Samliam"/>
    <s v="Multiple"/>
    <x v="17"/>
    <s v="CREA"/>
    <n v="1"/>
    <s v="Australia"/>
    <s v="No"/>
    <x v="1"/>
    <s v="Yes"/>
    <s v="Copper, Gold"/>
    <s v="Metal Ore Mining"/>
    <s v="Multiple"/>
    <s v="Yes"/>
    <s v="Yes"/>
    <n v="3"/>
    <s v="On"/>
    <s v="Construction"/>
    <s v="Government Consolidation"/>
    <s v="-9999"/>
    <x v="11"/>
    <n v="2001"/>
    <n v="0"/>
    <s v="No"/>
    <s v="No"/>
    <s v="No or unknown"/>
    <s v="No"/>
    <s v="No or unknown"/>
    <s v="No"/>
    <s v="No or unknown"/>
    <s v="No"/>
    <n v="20"/>
    <n v="-9999"/>
    <n v="-9999"/>
    <n v="-9999"/>
    <n v="-9999"/>
    <x v="0"/>
    <n v="-9999"/>
    <s v="WOLAS breifing document and SR Mining 2011 https://sustainablesolutionsglobal.com/application/files/2314/3441/9031/srm11_sepon_mcguire_reimann_final_22_July_2011.pdf"/>
    <m/>
    <s v="Date when Mineral Exploration and Production Agreement  was signed I used as permit date"/>
    <s v="High"/>
    <s v="Property name is &quot;Sepon Copper&quot;. Other property &quot;Sepon Gold&quot; ID is 30860"/>
    <s v="Public"/>
    <m/>
  </r>
  <r>
    <n v="34439"/>
    <n v="2068"/>
    <s v="MINA01"/>
    <x v="2"/>
    <s v="South America"/>
    <x v="35"/>
    <s v="Conceição do Mato Dentro"/>
    <s v="Single"/>
    <x v="18"/>
    <s v="Anglo American"/>
    <n v="1"/>
    <s v="United Kingdom"/>
    <s v="Yes"/>
    <x v="0"/>
    <s v="No"/>
    <s v="Iron Ore"/>
    <s v="Metal Ore Mining"/>
    <s v="Single"/>
    <s v="Yes"/>
    <s v="Yes"/>
    <n v="3"/>
    <s v="Off"/>
    <s v="Construction"/>
    <s v="Plantsite"/>
    <s v="No"/>
    <x v="0"/>
    <n v="2010"/>
    <n v="0"/>
    <s v="Yes"/>
    <s v="Yes"/>
    <s v="IFC Safeguards"/>
    <s v="Yes"/>
    <s v="RAP Plan Document"/>
    <s v="No"/>
    <s v="No or unknown"/>
    <s v="No"/>
    <n v="115"/>
    <n v="-9999"/>
    <n v="-9999"/>
    <n v="-9999"/>
    <n v="-9999"/>
    <x v="0"/>
    <n v="-9999"/>
    <s v="Brooks, L (2015) Occassional Paper. https://www.csrm.uq.edu.au/publications/learning-from-resettlement-anglo-american-s-resettlement-working-group and London Mining Network. 2017. Briefing on _x000a_Anglo American’s Minas Rio iron ore _x000a_mine in Brazil. http://londonminingnetwork.org/2017/07/briefing-on-anglo-americans-minas-rio-iron-ore-mine-in-brazil/"/>
    <m/>
    <m/>
    <m/>
    <m/>
    <s v="Public"/>
    <m/>
  </r>
  <r>
    <n v="28680"/>
    <n v="2051"/>
    <s v="TORO01"/>
    <x v="2"/>
    <s v="South America"/>
    <x v="36"/>
    <s v="Multiple"/>
    <s v="Multiple"/>
    <x v="2"/>
    <s v="Chinalco Mining Corp."/>
    <n v="1"/>
    <s v="Peru"/>
    <s v="No"/>
    <x v="1"/>
    <s v="No"/>
    <s v="Copper"/>
    <s v="Metal Ore Mining"/>
    <s v="Single"/>
    <s v="Yes"/>
    <s v="Yes"/>
    <n v="3"/>
    <s v="Off"/>
    <s v="Operation"/>
    <s v="-9999"/>
    <s v="-9999"/>
    <x v="13"/>
    <n v="2007"/>
    <n v="5"/>
    <s v="Yes"/>
    <s v="Yes"/>
    <s v="IFC Safeguards"/>
    <s v="No"/>
    <s v="No or unknown"/>
    <s v="No"/>
    <s v="No or unknown"/>
    <s v="No"/>
    <n v="1000"/>
    <n v="260000000"/>
    <n v="277203933"/>
    <n v="-9999"/>
    <n v="260000"/>
    <x v="27"/>
    <n v="-9999"/>
    <s v="This is a figure which is derived from the text which indicates that 100HH oppose the relocation – making up 10% of the population; thus the 1000HH: Behre Dolbear (2012) Tormocho Independent Technical Review Update Report, Chinalco Mining Corporation, iv-25"/>
    <s v="Townsite: Behre Dolbear (2012) Tormocho Independent Technical Review Update Report, Chinalco Mining Corporation, iv-20: This reflects the cost of the new town-site and does not include other compensation measures."/>
    <s v="COMPETENT PERSON’S REPORT; Runge Pincock Minarco. Year when Chinaclo purchasd Peru Copper was used as permit date"/>
    <s v="Low"/>
    <s v="The numbers here are from an official update report but see reference 1 to see how they been produced. _x000a__x000a_Project was flagged to start production late 2013."/>
    <s v="Public"/>
    <m/>
  </r>
  <r>
    <n v="31629"/>
    <n v="-9999"/>
    <s v="MURO01"/>
    <x v="0"/>
    <s v="Southern and East Africa"/>
    <x v="37"/>
    <s v="Murowa"/>
    <s v="Single"/>
    <x v="19"/>
    <s v="Rio Tinto"/>
    <n v="1"/>
    <s v="Australia"/>
    <s v="Yes"/>
    <x v="0"/>
    <s v="Yes"/>
    <s v="Diamonds"/>
    <s v="Precious Stones"/>
    <s v="Single"/>
    <s v="Yes"/>
    <s v="Yes"/>
    <n v="3"/>
    <s v="Off"/>
    <s v="Pre-feasability"/>
    <s v="Mine Area Clearance"/>
    <s v="No"/>
    <x v="21"/>
    <n v="2004"/>
    <n v="0"/>
    <s v="No"/>
    <s v="No"/>
    <s v="No or unknown"/>
    <s v="No"/>
    <s v="No or unknown"/>
    <s v="No"/>
    <s v="No or unknown"/>
    <s v="No"/>
    <n v="224"/>
    <n v="-9999"/>
    <n v="-9999"/>
    <n v="-9999"/>
    <n v="-9999"/>
    <x v="0"/>
    <n v="-9999"/>
    <m/>
    <m/>
    <s v="Year when mine was commisioned was used as permit date"/>
    <m/>
    <m/>
    <m/>
    <m/>
  </r>
  <r>
    <n v="31629"/>
    <n v="-9999"/>
    <s v="MURO02"/>
    <x v="0"/>
    <s v="Southern and East Africa"/>
    <x v="37"/>
    <s v="Murowa"/>
    <s v="Single"/>
    <x v="19"/>
    <s v="Rio Tinto"/>
    <n v="1"/>
    <s v="Australia"/>
    <s v="Yes"/>
    <x v="0"/>
    <s v="Yes"/>
    <s v="Diamonds"/>
    <s v="Precious Stones"/>
    <s v="Single"/>
    <s v="Yes"/>
    <s v="Yes"/>
    <n v="3"/>
    <s v="Off"/>
    <s v="Construction"/>
    <s v="Infrastructure"/>
    <s v="No"/>
    <x v="16"/>
    <n v="2004"/>
    <n v="1"/>
    <s v="No"/>
    <s v="No"/>
    <s v="No or unknown"/>
    <s v="Yes"/>
    <s v="RAP Plan Document"/>
    <s v="No"/>
    <s v="No or unknown"/>
    <s v="No"/>
    <n v="141"/>
    <n v="-9999"/>
    <n v="-9999"/>
    <n v="-9999"/>
    <n v="-9999"/>
    <x v="0"/>
    <n v="-9999"/>
    <m/>
    <m/>
    <m/>
    <m/>
    <m/>
    <m/>
    <m/>
  </r>
  <r>
    <n v="27944"/>
    <n v="2039"/>
    <s v="YANA01"/>
    <x v="2"/>
    <s v="South America"/>
    <x v="38"/>
    <s v="Multiple"/>
    <s v="Multiple"/>
    <x v="2"/>
    <s v="Newmont, BV"/>
    <n v="2"/>
    <s v="USA, Peru"/>
    <s v="Yes"/>
    <x v="0"/>
    <s v="No"/>
    <s v="Gold"/>
    <s v="Metal Ore Mining"/>
    <s v="Single"/>
    <s v="Yes"/>
    <s v="Yes"/>
    <n v="3"/>
    <s v="Off"/>
    <s v="Construction"/>
    <s v="-9999"/>
    <s v="-9999"/>
    <x v="9"/>
    <n v="1993"/>
    <n v="0"/>
    <s v="Yes"/>
    <s v="Yes"/>
    <s v="IFC Safeguards"/>
    <s v="No"/>
    <s v="No or unknown"/>
    <s v="No"/>
    <s v="No or unknown"/>
    <s v="No"/>
    <n v="26"/>
    <n v="-9999"/>
    <n v="-9999"/>
    <n v="-9999"/>
    <n v="-9999"/>
    <x v="0"/>
    <n v="-9999"/>
    <s v="According to the IFC: S Langdon, (2000) ‘Peru’s Yanacocha gold Mine: The IFC’s Midas touch?’ Center for International Environmental law, http://www.ciel.org/Intl_Financial_Inst/ifccaseperu.html 2,500 affected people according to Rondas Campesinas Femeninas of Northern Peru,"/>
    <m/>
    <s v="Date when mine was launched was used as permit date"/>
    <s v="Med"/>
    <s v="Official Report; however, figures here are those claimed by the IFC - see reference 1 - Much higher numbers have been claimed by local advocates (esp. regarding economic displacement)"/>
    <s v="Public"/>
    <m/>
  </r>
  <r>
    <n v="27944"/>
    <n v="2039"/>
    <s v="YANA02"/>
    <x v="2"/>
    <s v="South America"/>
    <x v="38"/>
    <s v="Multiple"/>
    <s v="Multiple"/>
    <x v="2"/>
    <s v="Newmont, BV"/>
    <n v="2"/>
    <s v="USA, Peru"/>
    <s v="Yes"/>
    <x v="0"/>
    <s v="No"/>
    <s v="Gold"/>
    <s v="Metal Ore Mining"/>
    <s v="Single"/>
    <s v="Yes"/>
    <s v="Yes"/>
    <n v="3"/>
    <s v="Off"/>
    <s v="Operation"/>
    <s v="-9999"/>
    <s v="-9999"/>
    <x v="10"/>
    <n v="1993"/>
    <n v="7"/>
    <s v="Yes"/>
    <s v="No"/>
    <s v="No or unknown"/>
    <s v="No"/>
    <s v="No or unknown"/>
    <s v="No"/>
    <s v="No or unknown"/>
    <s v="No"/>
    <n v="53"/>
    <n v="-9999"/>
    <n v="-9999"/>
    <n v="-9999"/>
    <n v="-9999"/>
    <x v="0"/>
    <n v="-9999"/>
    <m/>
    <m/>
    <m/>
    <m/>
    <s v="*"/>
    <s v="Public"/>
    <m/>
  </r>
  <r>
    <n v="30850"/>
    <n v="2029"/>
    <s v="AHAF01"/>
    <x v="0"/>
    <s v="Central and West Africa"/>
    <x v="39"/>
    <s v="South Project"/>
    <s v="Single"/>
    <x v="0"/>
    <s v="Newmont"/>
    <n v="1"/>
    <s v="USA"/>
    <s v="Yes"/>
    <x v="0"/>
    <s v="No"/>
    <s v="Gold"/>
    <s v="Metal Ore Mining"/>
    <s v="Single"/>
    <s v="Yes"/>
    <s v="Yes"/>
    <n v="3"/>
    <s v="Off"/>
    <s v="Construction"/>
    <s v="-9999"/>
    <s v="Yes"/>
    <x v="21"/>
    <n v="2001"/>
    <n v="3"/>
    <s v="Yes"/>
    <s v="No"/>
    <s v="No or unknown"/>
    <s v="Yes"/>
    <s v="RAP Plan Document"/>
    <s v="Yes"/>
    <s v="Public Plan Document"/>
    <s v="Yes"/>
    <n v="823"/>
    <n v="51000000"/>
    <n v="66810000"/>
    <n v="212"/>
    <n v="61968.408262454432"/>
    <x v="28"/>
    <n v="240566.03773584907"/>
    <s v="planningAlliance, (2005) Resettlement Action Plan [Rev. 1] Ahafo South Project, Newmont Ghana Gold Ltd, 4-34"/>
    <s v="planningAlliance, (2005) Resettlement Action Plan [Rev. 1] Ahafo South Project, Newmont Ghana Gold Ltd, s-23"/>
    <m/>
    <s v="High"/>
    <s v="RAP document"/>
    <s v="Public"/>
    <m/>
  </r>
  <r>
    <n v="30850"/>
    <n v="2029"/>
    <s v="AHAF02"/>
    <x v="0"/>
    <s v="Central and West Africa"/>
    <x v="39"/>
    <s v="Amoma Project"/>
    <s v="Single"/>
    <x v="0"/>
    <s v="Newmont"/>
    <n v="1"/>
    <s v="USA"/>
    <s v="Yes"/>
    <x v="0"/>
    <s v="No"/>
    <s v="Gold"/>
    <s v="Metal Ore Mining"/>
    <s v="Single"/>
    <s v="Yes"/>
    <s v="Yes"/>
    <n v="3"/>
    <s v="Off"/>
    <s v="Operation"/>
    <s v="-9999"/>
    <s v="Yes"/>
    <x v="1"/>
    <n v="2001"/>
    <n v="7"/>
    <s v="Yes"/>
    <s v="Yes"/>
    <s v="IFC Safeguards"/>
    <s v="Yes"/>
    <s v="RAP Plan Document"/>
    <s v="Yes"/>
    <s v="Public Plan Document"/>
    <s v="Yes"/>
    <n v="55"/>
    <n v="-9999"/>
    <n v="-9999"/>
    <n v="161"/>
    <n v="-9999"/>
    <x v="0"/>
    <n v="-9999"/>
    <s v="Intersocial Consulting, Ahafo South Expansion Resettlement &amp; Land Access Project, Newmont Ghana Ltd, 17"/>
    <s v="The 'land take' in this project represents land which was already aquired."/>
    <m/>
    <s v="High"/>
    <s v="RAP document"/>
    <s v="Public"/>
    <m/>
  </r>
  <r>
    <n v="30850"/>
    <n v="2029"/>
    <s v="AHAF03"/>
    <x v="0"/>
    <s v="Central and West Africa"/>
    <x v="39"/>
    <s v="Subika Mine Pit"/>
    <s v="Single"/>
    <x v="0"/>
    <s v="Newmont"/>
    <n v="1"/>
    <s v="USA"/>
    <s v="Yes"/>
    <x v="0"/>
    <s v="No"/>
    <s v="Gold"/>
    <s v="Metal Ore Mining"/>
    <s v="Single"/>
    <s v="Yes"/>
    <s v="Yes"/>
    <n v="3"/>
    <s v="Off"/>
    <s v="Operation"/>
    <s v="Mine Pit"/>
    <s v="Yes"/>
    <x v="3"/>
    <n v="2001"/>
    <n v="8"/>
    <s v="Yes"/>
    <s v="Yes"/>
    <s v="IFC Safeguards"/>
    <s v="Yes"/>
    <s v="RAP Plan Document"/>
    <s v="Yes"/>
    <s v="Public Plan Document"/>
    <s v="Yes"/>
    <n v="44"/>
    <n v="-9999"/>
    <n v="-9999"/>
    <n v="51"/>
    <n v="-9999"/>
    <x v="0"/>
    <n v="-9999"/>
    <m/>
    <s v="The 'land take' in this project represents land which was already aquired."/>
    <m/>
    <s v="High"/>
    <s v="RAP document"/>
    <s v="Public"/>
    <m/>
  </r>
  <r>
    <n v="30850"/>
    <n v="2029"/>
    <s v="AHAF04"/>
    <x v="0"/>
    <s v="Central and West Africa"/>
    <x v="39"/>
    <s v="Ahafo South Expansion Resettlement and Land Access Project"/>
    <s v="Multiple"/>
    <x v="0"/>
    <s v="Newmont"/>
    <n v="1"/>
    <s v="USA"/>
    <s v="Yes"/>
    <x v="0"/>
    <s v="No"/>
    <s v="Gold"/>
    <s v="Metal Ore Mining"/>
    <s v="Single"/>
    <s v="Yes"/>
    <s v="Yes"/>
    <n v="3"/>
    <s v="Off"/>
    <s v="Operation"/>
    <s v="Multiple"/>
    <s v="Yes"/>
    <x v="13"/>
    <n v="2001"/>
    <n v="11"/>
    <s v="Yes"/>
    <s v="Yes"/>
    <s v="IFC Safeguards"/>
    <s v="Yes"/>
    <s v="RAP Plan Document"/>
    <s v="Yes"/>
    <s v="Public Plan Document"/>
    <s v="Yes"/>
    <n v="47"/>
    <n v="5050000"/>
    <n v="5403500"/>
    <n v="782"/>
    <n v="107446.80851063828"/>
    <x v="29"/>
    <n v="6457.8005115089518"/>
    <s v="This includes the Subika Bypass Road Project and the Tailing Storage Facility Expansion; the resettlement cost includes the resettlement budget for both these projects combined."/>
    <s v="Intersocial Consulting, Ahafo South Expansion Resettlement &amp; Land Access Project, Newmont Ghana Ltd, 13"/>
    <s v="Intersocial Consulting, Ahafo South Expansion Resettlement &amp; Land Access Project, Newmont Ghana Ltd, 103"/>
    <s v="High"/>
    <s v="RAP document"/>
    <s v="Public"/>
    <m/>
  </r>
  <r>
    <n v="26183"/>
    <n v="2044"/>
    <s v="LIHI03"/>
    <x v="4"/>
    <s v="Melanesia"/>
    <x v="29"/>
    <s v="Kapit (b)"/>
    <s v="Single"/>
    <x v="5"/>
    <s v="Newcrest"/>
    <n v="1"/>
    <s v="Australia"/>
    <s v="No"/>
    <x v="1"/>
    <s v="No"/>
    <s v="Gold"/>
    <s v="Metal Ore Mining"/>
    <s v="Single"/>
    <s v="Yes"/>
    <s v="Yes"/>
    <n v="3"/>
    <s v="Off"/>
    <s v="Operation"/>
    <s v="Stockpile"/>
    <s v="No"/>
    <x v="12"/>
    <n v="1995"/>
    <n v="16"/>
    <s v="No"/>
    <s v="No"/>
    <s v="No or unknown"/>
    <s v="No"/>
    <s v="No or unknown"/>
    <s v="No"/>
    <s v="No or unknown"/>
    <s v="No"/>
    <n v="120"/>
    <n v="14730000"/>
    <n v="16203000.000000002"/>
    <n v="-9999"/>
    <n v="122750"/>
    <x v="30"/>
    <n v="-9999"/>
    <s v="Lihir Gold Limited (2009) Sustainability Report 2009, http://www.newcrest.com.au/media/sustainability_reports/LGL%20Sustainability%20Reports/2009_LGL_SustainabilityReport.pdf"/>
    <m/>
    <m/>
    <s v="High"/>
    <s v="Source document is an official Sustainability Report"/>
    <s v="Public"/>
    <m/>
  </r>
  <r>
    <n v="32068"/>
    <n v="2019"/>
    <s v="BONI03"/>
    <x v="0"/>
    <s v="Central and West Africa"/>
    <x v="30"/>
    <s v="Konankro"/>
    <s v="Single"/>
    <x v="16"/>
    <s v="Newcrest"/>
    <n v="1"/>
    <s v="Australia"/>
    <s v="No"/>
    <x v="1"/>
    <s v="No"/>
    <s v="Gold"/>
    <s v="Metal Ore Mining"/>
    <s v="Single"/>
    <s v="Yes"/>
    <s v="Yes"/>
    <n v="3"/>
    <s v="On"/>
    <s v="Operation"/>
    <s v="Noise Pollution"/>
    <s v="Yes"/>
    <x v="24"/>
    <n v="2007"/>
    <n v="9"/>
    <s v="Yes"/>
    <s v="Yes"/>
    <s v="IFC Safeguards"/>
    <s v="Yes"/>
    <s v="RAP Plan Document"/>
    <s v="Yes"/>
    <s v="Public Plan Document"/>
    <s v="No"/>
    <n v="125"/>
    <n v="-9999"/>
    <n v="-9999"/>
    <n v="-9999"/>
    <n v="-9999"/>
    <x v="0"/>
    <n v="-9999"/>
    <m/>
    <m/>
    <m/>
    <m/>
    <m/>
    <m/>
    <m/>
  </r>
  <r>
    <n v="50093"/>
    <n v="-9999"/>
    <s v="NOCH01"/>
    <x v="6"/>
    <s v="Western Europe"/>
    <x v="40"/>
    <s v="Rohne"/>
    <s v="Single"/>
    <x v="13"/>
    <s v="Vattenfall AB"/>
    <n v="1"/>
    <s v="Germany"/>
    <s v="No"/>
    <x v="1"/>
    <s v="Yes"/>
    <s v="Lignite"/>
    <s v="Coal Mining"/>
    <s v="Single"/>
    <s v="Yes"/>
    <s v="Yes"/>
    <n v="3"/>
    <s v="-9999"/>
    <s v="Operation"/>
    <s v="Multiple"/>
    <s v="No"/>
    <x v="14"/>
    <n v="1966"/>
    <n v="47"/>
    <s v="-9999"/>
    <s v="-9999"/>
    <s v="No or unknown"/>
    <s v="-9999"/>
    <s v="No or unknown"/>
    <s v="No"/>
    <s v="No or unknown"/>
    <s v="No"/>
    <n v="-9999"/>
    <n v="-9999"/>
    <n v="-9999"/>
    <n v="-9999"/>
    <n v="-9999"/>
    <x v="0"/>
    <n v="-9999"/>
    <s v="Environmental Justice Atlas. 2016. Lignite mining Nochten II, Germany. https://ejatlas.org/_x000a_conflict/lignite-mining-nochten-ii-germany"/>
    <m/>
    <s v="Date when Nochten I was commissioned was used as permit date"/>
    <m/>
    <m/>
    <s v="Public"/>
    <m/>
  </r>
  <r>
    <n v="50093"/>
    <n v="-9999"/>
    <s v="NOCH02"/>
    <x v="6"/>
    <s v="Western Europe"/>
    <x v="40"/>
    <s v="Mulkwitz"/>
    <s v="Single"/>
    <x v="13"/>
    <s v="Vattenfall AB"/>
    <n v="1"/>
    <s v="Germany"/>
    <s v="No"/>
    <x v="1"/>
    <s v="Yes"/>
    <s v="Lignite"/>
    <s v="Coal Mining"/>
    <s v="Single"/>
    <s v="Yes"/>
    <s v="Yes"/>
    <n v="3"/>
    <s v="-9999"/>
    <s v="Operation"/>
    <s v="Multiple"/>
    <s v="No"/>
    <x v="14"/>
    <n v="1966"/>
    <n v="47"/>
    <s v="-9999"/>
    <s v="-9999"/>
    <s v="No or unknown"/>
    <s v="-9999"/>
    <s v="No or unknown"/>
    <s v="No"/>
    <s v="No or unknown"/>
    <s v="No"/>
    <n v="-9999"/>
    <n v="-9999"/>
    <n v="-9999"/>
    <n v="-9999"/>
    <n v="-9999"/>
    <x v="0"/>
    <n v="-9999"/>
    <s v="See Environmental Justice Atlas (2016)"/>
    <m/>
    <m/>
    <m/>
    <m/>
    <s v="Public"/>
    <m/>
  </r>
  <r>
    <n v="50093"/>
    <n v="-9999"/>
    <s v="NOCH03"/>
    <x v="6"/>
    <s v="Western Europe"/>
    <x v="40"/>
    <s v="Mühlrose"/>
    <s v="Single"/>
    <x v="13"/>
    <s v="Vattenfall AB"/>
    <n v="1"/>
    <s v="Germany"/>
    <s v="No"/>
    <x v="1"/>
    <s v="Yes"/>
    <s v="Lignite"/>
    <s v="Coal Mining"/>
    <s v="Single"/>
    <s v="Yes"/>
    <s v="Yes"/>
    <n v="3"/>
    <s v="-9999"/>
    <s v="Operation"/>
    <s v="Multiple"/>
    <s v="No"/>
    <x v="14"/>
    <n v="1966"/>
    <n v="47"/>
    <s v="-9999"/>
    <s v="-9999"/>
    <s v="No or unknown"/>
    <s v="-9999"/>
    <s v="No or unknown"/>
    <s v="No"/>
    <s v="No or unknown"/>
    <s v="No"/>
    <n v="-9999"/>
    <n v="-9999"/>
    <n v="-9999"/>
    <n v="-9999"/>
    <n v="-9999"/>
    <x v="0"/>
    <n v="-9999"/>
    <s v="See Environmental Justice Atlas (2016)"/>
    <m/>
    <m/>
    <m/>
    <m/>
    <s v="Public"/>
    <m/>
  </r>
  <r>
    <n v="50093"/>
    <n v="-9999"/>
    <s v="NOCH04"/>
    <x v="6"/>
    <s v="Western Europe"/>
    <x v="40"/>
    <s v="Schleife"/>
    <s v="Single"/>
    <x v="13"/>
    <s v="Vattenfall AB"/>
    <n v="1"/>
    <s v="Germany"/>
    <s v="No"/>
    <x v="1"/>
    <s v="Yes"/>
    <s v="Lignite"/>
    <s v="Coal Mining"/>
    <s v="Single"/>
    <s v="Yes"/>
    <s v="Yes"/>
    <n v="3"/>
    <s v="-9999"/>
    <s v="Operation"/>
    <s v="Multiple"/>
    <s v="No"/>
    <x v="14"/>
    <n v="1966"/>
    <n v="47"/>
    <s v="-9999"/>
    <s v="-9999"/>
    <s v="No or unknown"/>
    <s v="-9999"/>
    <s v="No or unknown"/>
    <s v="No"/>
    <s v="No or unknown"/>
    <s v="No"/>
    <n v="-9999"/>
    <n v="-9999"/>
    <n v="-9999"/>
    <n v="-9999"/>
    <n v="-9999"/>
    <x v="0"/>
    <n v="-9999"/>
    <s v="See Environmental Justice Atlas (2016)"/>
    <m/>
    <m/>
    <m/>
    <m/>
    <s v="Public"/>
    <m/>
  </r>
  <r>
    <n v="50093"/>
    <n v="-9999"/>
    <s v="NOCH05"/>
    <x v="6"/>
    <s v="Western Europe"/>
    <x v="40"/>
    <s v="Trebendorf"/>
    <s v="Single"/>
    <x v="13"/>
    <s v="Vattenfall AB"/>
    <n v="1"/>
    <s v="Germany"/>
    <s v="No"/>
    <x v="1"/>
    <s v="Yes"/>
    <s v="Lignite"/>
    <s v="Coal Mining"/>
    <s v="Single"/>
    <s v="Yes"/>
    <s v="Yes"/>
    <n v="3"/>
    <s v="-9999"/>
    <s v="Operation"/>
    <s v="Multiple"/>
    <s v="No"/>
    <x v="14"/>
    <n v="1966"/>
    <n v="47"/>
    <s v="-9999"/>
    <s v="-9999"/>
    <s v="No or unknown"/>
    <s v="-9999"/>
    <s v="No or unknown"/>
    <s v="No"/>
    <s v="No or unknown"/>
    <s v="No"/>
    <n v="-9999"/>
    <n v="-9999"/>
    <n v="-9999"/>
    <n v="-9999"/>
    <n v="-9999"/>
    <x v="0"/>
    <n v="-9999"/>
    <s v="See Environmental Justice Atlas (2016)"/>
    <m/>
    <m/>
    <m/>
    <m/>
    <s v="Public"/>
    <m/>
  </r>
  <r>
    <n v="53496"/>
    <n v="-9999"/>
    <s v="NUIP01"/>
    <x v="3"/>
    <s v="Mainland South East Asia"/>
    <x v="41"/>
    <s v="Multiple"/>
    <s v="Multiple"/>
    <x v="4"/>
    <s v="Masan Resources"/>
    <n v="1"/>
    <s v="Vietnam"/>
    <s v="No"/>
    <x v="1"/>
    <s v="Yes"/>
    <s v="Gold"/>
    <s v="Metal Ore Mining"/>
    <s v="Single"/>
    <s v="Yes"/>
    <s v="Yes"/>
    <n v="3"/>
    <s v="Off"/>
    <s v="Pre-feasability"/>
    <s v="Mine Area Clearance"/>
    <s v="No"/>
    <x v="16"/>
    <n v="2005"/>
    <n v="0"/>
    <s v="Yes"/>
    <s v="Yes"/>
    <s v="IFC Safeguards"/>
    <s v="Yes"/>
    <s v="RAP Plan Document"/>
    <s v="Yes"/>
    <s v="Public Plan Document"/>
    <s v="No"/>
    <n v="884"/>
    <n v="26700000"/>
    <n v="33465367"/>
    <n v="53"/>
    <n v="30203.619909502264"/>
    <x v="31"/>
    <n v="503773.5849056603"/>
    <s v="Nui Phao Mining Joint Venture Company Ltd (2006) Nui Phao Mining Project: Resettlement Action Plan, Nuiphaovica, 200"/>
    <s v="Limited agricultural land to be acquired by the project - the only land to be acquired would be replacement residential land; there is mention (pg. 158, 159 of the RAP) of a possibility of acquiing a small amount of land for farming purposes, this was not including in the figures as it was not a certainty and did not reflect a general compensation methodology."/>
    <m/>
    <s v="High"/>
    <s v="RAP document"/>
    <s v="Public"/>
    <m/>
  </r>
  <r>
    <n v="32409"/>
    <n v="2021"/>
    <s v="NZEM01"/>
    <x v="0"/>
    <s v="Central and West Africa"/>
    <x v="42"/>
    <s v="Multiple"/>
    <s v="Multiple"/>
    <x v="0"/>
    <s v="Endeavour Mining"/>
    <n v="1"/>
    <s v="United Kingdom"/>
    <s v="No"/>
    <x v="1"/>
    <s v="Yes"/>
    <s v="Gold"/>
    <s v="Metal Ore Mining"/>
    <s v="Single"/>
    <s v="Yes"/>
    <s v="Yes"/>
    <n v="3"/>
    <s v="Off"/>
    <s v="Operation"/>
    <s v="-9999"/>
    <s v="Yes"/>
    <x v="0"/>
    <n v="2003"/>
    <n v="7"/>
    <s v="No"/>
    <s v="No"/>
    <s v="No or unknown"/>
    <s v="No"/>
    <s v="No or unknown"/>
    <s v="No"/>
    <s v="No or unknown"/>
    <s v="No"/>
    <n v="440"/>
    <n v="-9999"/>
    <n v="-9999"/>
    <n v="250"/>
    <n v="-9999"/>
    <x v="0"/>
    <n v="-9999"/>
    <s v="The News source gave figures of individuals (2200), this has been divided by 5 to get this figure. Permit date has ben taken from http://www.mining-technology.com/projects/southern-ashanti/"/>
    <m/>
    <m/>
    <s v="Low"/>
    <s v="Newsource"/>
    <s v="Public"/>
    <m/>
  </r>
  <r>
    <n v="31528"/>
    <n v="2056"/>
    <s v="OYUT01"/>
    <x v="5"/>
    <s v="Chinese Asia"/>
    <x v="43"/>
    <s v="Khanbogd Soum"/>
    <s v="Single"/>
    <x v="20"/>
    <s v="Ivanhoe"/>
    <n v="1"/>
    <s v="Australia"/>
    <s v="No"/>
    <x v="1"/>
    <s v="Yes"/>
    <s v="Copper"/>
    <s v="Metal Ore Mining"/>
    <s v="Single"/>
    <s v="Yes"/>
    <s v="Yes"/>
    <n v="3"/>
    <s v="Off"/>
    <s v="Pre-feasability"/>
    <s v="Mine Area Clearance"/>
    <s v="No"/>
    <x v="21"/>
    <n v="2003"/>
    <n v="1"/>
    <s v="Yes"/>
    <s v="Yes"/>
    <s v="IFC Safeguards"/>
    <s v="Yes"/>
    <s v="RAP Plan Document"/>
    <s v="Yes"/>
    <s v="Public Plan Document"/>
    <s v="Yes"/>
    <n v="11"/>
    <n v="200000"/>
    <n v="225999.99999999997"/>
    <n v="10500"/>
    <n v="18181.81818181818"/>
    <x v="32"/>
    <n v="19.047619047619047"/>
    <s v="Oyu Tolgoi, ‘Section D: Environmental and Social Construction Management Plans’ in Project Environmental and Social Impact Assessment, Chapter D15: Resettlement Action Plan and Development of Oyu Togloi Mine http://www.baeconomics.com.au/wp-content/upload and Oyu Tolgoi Technical Report http://www.turquoisehill.com/i/pdf/2016-10-tr-trq-r77gvc.pdf"/>
    <m/>
    <m/>
    <m/>
    <m/>
    <m/>
    <m/>
  </r>
  <r>
    <n v="31528"/>
    <n v="2056"/>
    <s v="OYUT02"/>
    <x v="5"/>
    <s v="Chinese Asia"/>
    <x v="43"/>
    <s v="Khanbogd Soum"/>
    <s v="Single"/>
    <x v="20"/>
    <s v="Ivanhoe, Rio Tinto"/>
    <n v="2"/>
    <s v="Australia"/>
    <s v="Yes"/>
    <x v="0"/>
    <s v="Yes"/>
    <s v="Copper"/>
    <s v="Metal Ore Mining"/>
    <s v="Single"/>
    <s v="No"/>
    <s v="Yes"/>
    <n v="2"/>
    <s v="Off"/>
    <s v="Construction"/>
    <s v="Infrastructure"/>
    <s v="No"/>
    <x v="12"/>
    <n v="2003"/>
    <n v="8"/>
    <s v="Yes"/>
    <s v="Yes"/>
    <s v="IFC Safeguards"/>
    <s v="Yes"/>
    <s v="RAP Plan Document"/>
    <s v="Yes"/>
    <s v="Public Plan Document"/>
    <s v="No"/>
    <n v="89"/>
    <n v="-9999"/>
    <n v="-9999"/>
    <n v="10500"/>
    <n v="-9999"/>
    <x v="0"/>
    <n v="-9999"/>
    <s v="Oyu Tolgoi, ‘Section D: Environmental and Social Construction Management Plans’ in Project Environmental and Social Impact Assessment, Chapter D15: Resettlement Action Plan and Development of Oyu Togloi Mine http://www.baeconomics.com.au/wp-content/uploads/2011/03/OT-EIA-Book-for-Web-with-cover.pdf"/>
    <s v="89  families additional compensated in 2011 at a cost of US$1.4M: Oyu Tolgoi, ‘Section D: Environmental and Social Construction Management Plans’ in Project Environmental and Social Impact Assessment, Chapter D15: Resettlement Action Plan:"/>
    <s v="Oyu Tolgoi, ‘Section D: Environmental and Social Construction Management Plans’ in Project Environmental and Social Impact Assessment, Chapter D15: Resettlement Action Plan"/>
    <s v="High"/>
    <s v="RAP"/>
    <s v="Public"/>
    <m/>
  </r>
  <r>
    <n v="25715"/>
    <n v="2024"/>
    <s v="OKTE01"/>
    <x v="4"/>
    <s v="Melanesia"/>
    <x v="44"/>
    <s v="Multiple"/>
    <s v="Multiple"/>
    <x v="5"/>
    <s v="Ok Tedi Mining Limited (OTML)"/>
    <n v="1"/>
    <s v="Australia"/>
    <s v="No"/>
    <x v="1"/>
    <s v="No"/>
    <s v="Copper, Gold"/>
    <s v="Metal Ore Mining"/>
    <s v="Multiple"/>
    <s v="Yes"/>
    <s v="Yes"/>
    <n v="3"/>
    <s v="Off"/>
    <s v="Operation"/>
    <s v="-9999"/>
    <s v="Yes"/>
    <x v="25"/>
    <n v="1980"/>
    <n v="10"/>
    <s v="No"/>
    <s v="No"/>
    <s v="No or unknown"/>
    <s v="No"/>
    <s v="No or unknown"/>
    <s v="No"/>
    <s v="No or unknown"/>
    <s v="No"/>
    <n v="40"/>
    <n v="1000000"/>
    <n v="1910000"/>
    <n v="-9999"/>
    <n v="25000"/>
    <x v="33"/>
    <n v="-9999"/>
    <s v="Filer, C (2000)‘Resettlement and Mining in Papua New Guinea’ in Resettlement Policy and Practice in Southeast Asia and the Pacific (Asian Development Bank, Manilla), 66 and History of OK TEDI http://www.oktedi.com/index.php/about-us/history"/>
    <s v="Cost converted from Kina at 1992 conversion rates"/>
    <m/>
    <m/>
    <s v="*"/>
    <s v="Public"/>
    <m/>
  </r>
  <r>
    <n v="-9999"/>
    <n v="-9999"/>
    <s v="PACH01"/>
    <x v="1"/>
    <s v="Southern Asia"/>
    <x v="45"/>
    <s v="Sindehri"/>
    <s v="Single"/>
    <x v="1"/>
    <s v="Punjab State Electricity Board"/>
    <n v="1"/>
    <s v="India"/>
    <s v="No"/>
    <x v="1"/>
    <s v="Yes"/>
    <s v="Coal"/>
    <s v="Coal Mining"/>
    <s v="Single"/>
    <s v="Yes"/>
    <s v="Yes"/>
    <n v="3"/>
    <s v="-9999"/>
    <s v="Operation"/>
    <s v="Multiple"/>
    <s v="-9999"/>
    <x v="23"/>
    <n v="2002"/>
    <n v="4"/>
    <s v="-9999"/>
    <s v="-9999"/>
    <s v="No or unknown"/>
    <s v="Yes"/>
    <s v="RAP Plan Document"/>
    <s v="No"/>
    <s v="No or unknown"/>
    <s v="No"/>
    <n v="89.666666666666671"/>
    <n v="-9999"/>
    <n v="-9999"/>
    <n v="244.14"/>
    <n v="-9999"/>
    <x v="0"/>
    <n v="-9999"/>
    <s v="Collateral. 2015. A report of the Independent People’s Tribunal on the MoU signed between_x000a_Rajmahal Pahad Bachao Andolan and PANEM Coal Mines. http://static1.squarespace.com/static/559b6c31e4b02802c8b26ce9/t/55bc97dde4b0c4bdc34f9ae2/1438671153846/Coallateral+-+English.pdf_x000a_Joseph Marianus Kujur. The context of tribes in central India, in Somayaji, S. and Talwar, S. (eds.) “Development–induced Displacement, Rehabilitation and Resettlement in India: Current Issues and Challenges”, Taylor &amp; Francis, New Dehli."/>
    <s v="The total number of households displaced by the _x000a_project in the nine villages is 807 - see Collateral _x000a_report, page 12. Due to a lack of  precise data,  number of households was apportioned equally to the nine village.  _x000a_The sources of displacement were described as mining, overburden dump and others - see Collateral report page 13"/>
    <s v="Date when Punjab State Electricity Board was granted project was used as permit date"/>
    <m/>
    <m/>
    <m/>
    <m/>
  </r>
  <r>
    <n v="-9999"/>
    <n v="-9999"/>
    <s v="PACH02"/>
    <x v="1"/>
    <s v="Southern Asia"/>
    <x v="45"/>
    <s v="Pachwara"/>
    <s v="Single"/>
    <x v="1"/>
    <s v="Punjab State Power Corporation"/>
    <n v="1"/>
    <s v="India"/>
    <s v="No"/>
    <x v="1"/>
    <s v="Yes"/>
    <s v="Coal"/>
    <s v="Coal Mining"/>
    <s v="Single"/>
    <s v="No"/>
    <s v="Yes"/>
    <n v="2"/>
    <s v="-9999"/>
    <s v="Operation"/>
    <s v="Multiple"/>
    <s v="-9999"/>
    <x v="23"/>
    <n v="2002"/>
    <n v="4"/>
    <s v="-9999"/>
    <s v="-9999"/>
    <s v="No or unknown"/>
    <s v="Yes"/>
    <s v="RAP Plan Document"/>
    <s v="No"/>
    <s v="No or unknown"/>
    <s v="No"/>
    <n v="89.666666666666671"/>
    <n v="-9999"/>
    <n v="-9999"/>
    <n v="12.17"/>
    <n v="-9999"/>
    <x v="0"/>
    <n v="-9999"/>
    <s v="See Collateral (2015) and Kujur"/>
    <s v="See ref above"/>
    <m/>
    <m/>
    <m/>
    <m/>
    <m/>
  </r>
  <r>
    <n v="-9999"/>
    <n v="-9999"/>
    <s v="PACH03"/>
    <x v="1"/>
    <s v="Southern Asia"/>
    <x v="45"/>
    <s v="Amjhari"/>
    <s v="Single"/>
    <x v="1"/>
    <s v="Punjab State Electricity Board"/>
    <n v="1"/>
    <s v="India"/>
    <s v="No"/>
    <x v="1"/>
    <s v="Yes"/>
    <s v="Coal"/>
    <s v="Coal Mining"/>
    <s v="Single"/>
    <s v="Yes"/>
    <s v="Yes"/>
    <n v="3"/>
    <s v="-9999"/>
    <s v="Operation"/>
    <s v="Multiple"/>
    <s v="-9999"/>
    <x v="23"/>
    <n v="2002"/>
    <n v="4"/>
    <s v="-9999"/>
    <s v="-9999"/>
    <s v="No or unknown"/>
    <s v="Yes"/>
    <s v="RAP Plan Document"/>
    <s v="No"/>
    <s v="No or unknown"/>
    <s v="No"/>
    <n v="89.666666666666671"/>
    <n v="-9999"/>
    <n v="-9999"/>
    <n v="180.92"/>
    <n v="-9999"/>
    <x v="0"/>
    <n v="-9999"/>
    <s v="See Collateral (2015) and Kujur"/>
    <s v="See ref above"/>
    <m/>
    <m/>
    <m/>
    <m/>
    <m/>
  </r>
  <r>
    <n v="-9999"/>
    <n v="-9999"/>
    <s v="PACH04"/>
    <x v="1"/>
    <s v="Southern Asia"/>
    <x v="45"/>
    <s v="Taljheri"/>
    <s v="Single"/>
    <x v="1"/>
    <s v="Punjab State Power Corporation"/>
    <n v="1"/>
    <s v="India"/>
    <s v="No"/>
    <x v="1"/>
    <s v="Yes"/>
    <s v="Coal"/>
    <s v="Coal Mining"/>
    <s v="Single"/>
    <s v="Yes"/>
    <s v="Yes"/>
    <n v="3"/>
    <s v="-9999"/>
    <s v="Operation"/>
    <s v="Multiple"/>
    <s v="-9999"/>
    <x v="23"/>
    <n v="2002"/>
    <n v="4"/>
    <s v="-9999"/>
    <s v="-9999"/>
    <s v="No or unknown"/>
    <s v="Yes"/>
    <s v="RAP Plan Document"/>
    <s v="No"/>
    <s v="No or unknown"/>
    <s v="No"/>
    <n v="89.666666666666671"/>
    <n v="-9999"/>
    <n v="-9999"/>
    <n v="589.97"/>
    <n v="-9999"/>
    <x v="0"/>
    <n v="-9999"/>
    <s v="See Collateral (2015) and Kujur"/>
    <s v="See ref above"/>
    <m/>
    <m/>
    <m/>
    <m/>
    <m/>
  </r>
  <r>
    <n v="-9999"/>
    <n v="-9999"/>
    <s v="PACH05"/>
    <x v="1"/>
    <s v="Southern Asia"/>
    <x v="45"/>
    <s v="Kathaldih"/>
    <s v="Single"/>
    <x v="1"/>
    <s v="Punjab State Power Corporation"/>
    <n v="1"/>
    <s v="India"/>
    <s v="No"/>
    <x v="1"/>
    <s v="Yes"/>
    <s v="Coal"/>
    <s v="Coal Mining"/>
    <s v="Single"/>
    <s v="Yes"/>
    <s v="Yes"/>
    <n v="3"/>
    <s v="-9999"/>
    <s v="Operation"/>
    <s v="Multiple"/>
    <s v="-9999"/>
    <x v="23"/>
    <n v="2002"/>
    <n v="4"/>
    <s v="-9999"/>
    <s v="-9999"/>
    <s v="No or unknown"/>
    <s v="Yes"/>
    <s v="RAP Plan Document"/>
    <s v="No"/>
    <s v="No or unknown"/>
    <s v="No"/>
    <n v="89.666666666666671"/>
    <n v="-9999"/>
    <n v="-9999"/>
    <n v="402.72"/>
    <n v="-9999"/>
    <x v="0"/>
    <n v="-9999"/>
    <s v="See Collateral (2015) and Kujur"/>
    <s v="See ref above"/>
    <m/>
    <m/>
    <m/>
    <m/>
    <m/>
  </r>
  <r>
    <n v="-9999"/>
    <n v="-9999"/>
    <s v="PACH06"/>
    <x v="1"/>
    <s v="Southern Asia"/>
    <x v="45"/>
    <s v="Bisunpur"/>
    <s v="Single"/>
    <x v="1"/>
    <s v="Punjab State Power Corporation"/>
    <n v="1"/>
    <s v="India"/>
    <s v="No"/>
    <x v="1"/>
    <s v="Yes"/>
    <s v="Coal"/>
    <s v="Coal Mining"/>
    <s v="Single"/>
    <s v="Yes"/>
    <s v="Yes"/>
    <n v="3"/>
    <s v="-9999"/>
    <s v="Operation"/>
    <s v="Multiple"/>
    <s v="-9999"/>
    <x v="23"/>
    <n v="2002"/>
    <n v="4"/>
    <s v="-9999"/>
    <s v="-9999"/>
    <s v="No or unknown"/>
    <s v="Yes"/>
    <s v="RAP Plan Document"/>
    <s v="No"/>
    <s v="No or unknown"/>
    <s v="No"/>
    <n v="89.666666666666671"/>
    <n v="-9999"/>
    <n v="-9999"/>
    <n v="22.18"/>
    <n v="-9999"/>
    <x v="0"/>
    <n v="-9999"/>
    <s v="See Collateral (2015) and Kujur"/>
    <s v="See ref above"/>
    <m/>
    <m/>
    <m/>
    <m/>
    <m/>
  </r>
  <r>
    <n v="-9999"/>
    <n v="-9999"/>
    <s v="PACH07"/>
    <x v="1"/>
    <s v="Southern Asia"/>
    <x v="45"/>
    <s v="Chilgo"/>
    <s v="Single"/>
    <x v="1"/>
    <s v="Punjab State Power Corporation"/>
    <n v="1"/>
    <s v="India"/>
    <s v="No"/>
    <x v="1"/>
    <s v="Yes"/>
    <s v="Coal"/>
    <s v="Coal Mining"/>
    <s v="Single"/>
    <s v="Yes"/>
    <s v="Yes"/>
    <n v="3"/>
    <s v="-9999"/>
    <s v="Operation"/>
    <s v="Multiple"/>
    <s v="-9999"/>
    <x v="23"/>
    <n v="2002"/>
    <n v="4"/>
    <s v="-9999"/>
    <s v="-9999"/>
    <s v="No or unknown"/>
    <s v="Yes"/>
    <s v="RAP Plan Document"/>
    <s v="No"/>
    <s v="No or unknown"/>
    <s v="No"/>
    <n v="89.666666666666671"/>
    <n v="-9999"/>
    <n v="-9999"/>
    <n v="167.47"/>
    <n v="-9999"/>
    <x v="0"/>
    <n v="-9999"/>
    <s v="See Collateral (2015) and Kujur"/>
    <s v="See ref above"/>
    <m/>
    <m/>
    <m/>
    <m/>
    <m/>
  </r>
  <r>
    <n v="-9999"/>
    <n v="-9999"/>
    <s v="PACH08"/>
    <x v="1"/>
    <s v="Southern Asia"/>
    <x v="45"/>
    <s v="Dangapara"/>
    <s v="Single"/>
    <x v="1"/>
    <s v="Punjab State Power Corporation"/>
    <n v="1"/>
    <s v="India"/>
    <s v="No"/>
    <x v="1"/>
    <s v="Yes"/>
    <s v="Coal"/>
    <s v="Coal Mining"/>
    <s v="Single"/>
    <s v="Yes"/>
    <s v="Yes"/>
    <n v="3"/>
    <s v="-9999"/>
    <s v="Operation"/>
    <s v="Multiple"/>
    <s v="-9999"/>
    <x v="23"/>
    <n v="2002"/>
    <n v="4"/>
    <s v="-9999"/>
    <s v="-9999"/>
    <s v="No or unknown"/>
    <s v="Yes"/>
    <s v="RAP Plan Document"/>
    <s v="No"/>
    <s v="No or unknown"/>
    <s v="No"/>
    <n v="89.666666666666671"/>
    <n v="-9999"/>
    <n v="-9999"/>
    <n v="51.32"/>
    <n v="-9999"/>
    <x v="0"/>
    <n v="-9999"/>
    <s v="See Collateral (2015) and Kujur"/>
    <s v="See ref above"/>
    <m/>
    <m/>
    <m/>
    <m/>
    <m/>
  </r>
  <r>
    <n v="-9999"/>
    <n v="-9999"/>
    <s v="PACH09"/>
    <x v="1"/>
    <s v="Southern Asia"/>
    <x v="45"/>
    <s v="Alubera"/>
    <s v="Single"/>
    <x v="1"/>
    <s v="Punjab State Power Corporation"/>
    <n v="1"/>
    <s v="India"/>
    <s v="No"/>
    <x v="1"/>
    <s v="Yes"/>
    <s v="Coal"/>
    <s v="Coal Mining"/>
    <s v="Single"/>
    <s v="Yes"/>
    <s v="Yes"/>
    <n v="3"/>
    <s v="-9999"/>
    <s v="Operation"/>
    <s v="Multiple"/>
    <s v="-9999"/>
    <x v="23"/>
    <n v="2002"/>
    <n v="4"/>
    <s v="-9999"/>
    <s v="-9999"/>
    <s v="No or unknown"/>
    <s v="Yes"/>
    <s v="RAP Plan Document"/>
    <s v="No"/>
    <s v="No or unknown"/>
    <s v="No"/>
    <n v="89.666666666666671"/>
    <n v="-9999"/>
    <n v="-9999"/>
    <n v="1228.29"/>
    <n v="-9999"/>
    <x v="0"/>
    <n v="-9999"/>
    <s v="See Collateral (2015) and Kujur"/>
    <s v="See ref above"/>
    <m/>
    <m/>
    <m/>
    <m/>
    <m/>
  </r>
  <r>
    <n v="61057"/>
    <n v="-9999"/>
    <s v="PANC01"/>
    <x v="1"/>
    <s v="Southern Asia"/>
    <x v="46"/>
    <s v="Amalabadi"/>
    <s v="Single"/>
    <x v="1"/>
    <s v="National Aluminium Company Limited"/>
    <n v="1"/>
    <s v="India"/>
    <s v="No"/>
    <x v="1"/>
    <s v="Yes"/>
    <s v="Bauxite"/>
    <s v="Metal Ore Mining"/>
    <s v="Single"/>
    <s v="Yes"/>
    <s v="Yes"/>
    <n v="3"/>
    <s v="-9999"/>
    <s v="Construction"/>
    <s v="Multiple"/>
    <s v="-9999"/>
    <x v="26"/>
    <n v="1981"/>
    <n v="0"/>
    <s v="No"/>
    <s v="No"/>
    <s v="No or unknown"/>
    <s v="No"/>
    <s v="No or unknown"/>
    <s v="No"/>
    <s v="No or unknown"/>
    <s v="No"/>
    <n v="24.26"/>
    <n v="32607.23255769231"/>
    <n v="91300.251161538457"/>
    <n v="109.02153846153846"/>
    <n v="1344.0738894349699"/>
    <x v="34"/>
    <n v="299.08982222990522"/>
    <s v="William Stanley. 1996. Machkund, Upper Kolab and NALCO Projects in Koraput District, Orissa.  Economic and Political Weekly, Vol. 31, No. 24. http://www.jstor.org/stable/4404278?seq=1#page_scan_tab_contents_x000a_Seema Mundoli. 2011. Impacts of Government Policies on Sustenance of Tribal People in the Eastern Ghats. Dhaatri Resource Centre for Women and Children &amp; Samata. http://apenvis.nic.in/All%20PDF%20Files/COMMON/Impacts%20of%20Government%20Policies%20on%20Sustenance%20of%20Tribal%20people.pdf"/>
    <s v="Of   the   land   acquired   2,805.49   ha  (6,932.51   acres)   or   40.94   percent   was government  land  and  2,834.56  ha  (7,004.35acres)    or  41.36  percent  was  agricultural land.  The  villagers  depended  on  this  land during their lean months living off the fruit, seeds,  leaves  and  flowers  and  were  used  by 70 villages     to     meet     their     sanitary requirements. A total amount of  Rs. 1,48,73,474.52 was paid as compensation (Stanley, 1996 page 1534). A total of 26 villages were displaced but names of only 7 are available. A total of 631 families were displaced (Mundoli, 2011, page 59). Therefore, the land take, hh and compensation were divided by 26 and apportioned equally to the 7 villages"/>
    <s v="Year when NALCO was incorporated was used as permit date"/>
    <m/>
    <m/>
    <m/>
    <m/>
  </r>
  <r>
    <n v="61057"/>
    <n v="-9999"/>
    <s v="PANC02"/>
    <x v="1"/>
    <s v="Southern Asia"/>
    <x v="46"/>
    <s v="Champapadar"/>
    <s v="Single"/>
    <x v="1"/>
    <s v="National Aluminium Company Limited"/>
    <n v="1"/>
    <s v="India"/>
    <s v="No"/>
    <x v="1"/>
    <s v="Yes"/>
    <s v="Bauxite"/>
    <s v="Metal Ore Mining"/>
    <s v="Single"/>
    <s v="Yes"/>
    <s v="Yes"/>
    <n v="3"/>
    <s v="-9999"/>
    <s v="Construction"/>
    <s v="Multiple"/>
    <s v="-9999"/>
    <x v="26"/>
    <n v="1981"/>
    <n v="0"/>
    <s v="No"/>
    <s v="No"/>
    <s v="No or unknown"/>
    <s v="No"/>
    <s v="No or unknown"/>
    <s v="No"/>
    <s v="No or unknown"/>
    <s v="No"/>
    <n v="24.26"/>
    <n v="32607.23255769231"/>
    <n v="91300.251161538457"/>
    <n v="109.02153846153846"/>
    <n v="1344.0738894349674"/>
    <x v="34"/>
    <n v="299.08982222990522"/>
    <s v="See Stanley (1996)"/>
    <s v="See ref above"/>
    <m/>
    <m/>
    <m/>
    <m/>
    <m/>
  </r>
  <r>
    <n v="61057"/>
    <n v="-9999"/>
    <s v="PANC03"/>
    <x v="1"/>
    <s v="Southern Asia"/>
    <x v="46"/>
    <s v="Damanjodi"/>
    <s v="Single"/>
    <x v="1"/>
    <s v="National Aluminium Company Limited"/>
    <n v="1"/>
    <s v="India"/>
    <s v="No"/>
    <x v="1"/>
    <s v="Yes"/>
    <s v="Bauxite"/>
    <s v="Metal Ore Mining"/>
    <s v="Single"/>
    <s v="Yes"/>
    <s v="Yes"/>
    <n v="3"/>
    <s v="-9999"/>
    <s v="Construction"/>
    <s v="Multiple"/>
    <s v="-9999"/>
    <x v="26"/>
    <n v="1981"/>
    <n v="0"/>
    <s v="No"/>
    <s v="No"/>
    <s v="No or unknown"/>
    <s v="No"/>
    <s v="No or unknown"/>
    <s v="No"/>
    <s v="No or unknown"/>
    <s v="No"/>
    <n v="24.26"/>
    <n v="32607.23255769231"/>
    <n v="91300.251161538457"/>
    <n v="109.02153846153846"/>
    <n v="1344.0738894349674"/>
    <x v="34"/>
    <n v="299.08982222990522"/>
    <s v="See Stanley (1996)"/>
    <s v="See ref above"/>
    <m/>
    <m/>
    <m/>
    <m/>
    <m/>
  </r>
  <r>
    <n v="61057"/>
    <n v="-9999"/>
    <s v="PANC04"/>
    <x v="1"/>
    <s v="Southern Asia"/>
    <x v="46"/>
    <s v="Goudaguda"/>
    <s v="Single"/>
    <x v="1"/>
    <s v="National Aluminium Company Limited"/>
    <n v="1"/>
    <s v="India"/>
    <s v="No"/>
    <x v="1"/>
    <s v="Yes"/>
    <s v="Bauxite"/>
    <s v="Metal Ore Mining"/>
    <s v="Single"/>
    <s v="Yes"/>
    <s v="Yes"/>
    <n v="3"/>
    <s v="-9999"/>
    <s v="Construction"/>
    <s v="Multiple"/>
    <s v="-9999"/>
    <x v="26"/>
    <n v="1981"/>
    <n v="0"/>
    <s v="No"/>
    <s v="No"/>
    <s v="No or unknown"/>
    <s v="No"/>
    <s v="No or unknown"/>
    <s v="No"/>
    <s v="No or unknown"/>
    <s v="No"/>
    <n v="24"/>
    <n v="32607.23255769231"/>
    <n v="91300.251161538457"/>
    <n v="109.02153846153846"/>
    <n v="1358.6346899038499"/>
    <x v="35"/>
    <n v="299.08982222990522"/>
    <s v="See Stanley (1996)"/>
    <s v="See ref above"/>
    <m/>
    <m/>
    <m/>
    <m/>
    <m/>
  </r>
  <r>
    <n v="61057"/>
    <n v="-9999"/>
    <s v="PANC05"/>
    <x v="1"/>
    <s v="Southern Asia"/>
    <x v="46"/>
    <s v="Janiguda"/>
    <s v="Single"/>
    <x v="1"/>
    <s v="National Aluminium Company Limited"/>
    <n v="1"/>
    <s v="India"/>
    <s v="No"/>
    <x v="1"/>
    <s v="Yes"/>
    <s v="Bauxite"/>
    <s v="Metal Ore Mining"/>
    <s v="Single"/>
    <s v="Yes"/>
    <s v="Yes"/>
    <n v="3"/>
    <s v="-9999"/>
    <s v="Construction"/>
    <s v="Multiple"/>
    <s v="-9999"/>
    <x v="26"/>
    <n v="1981"/>
    <n v="0"/>
    <s v="No"/>
    <s v="No"/>
    <s v="No or unknown"/>
    <s v="No"/>
    <s v="No or unknown"/>
    <s v="No"/>
    <s v="No or unknown"/>
    <s v="No"/>
    <n v="24"/>
    <n v="32607.23255769231"/>
    <n v="91300.251161538457"/>
    <n v="109.02153846153846"/>
    <n v="1358.6346899038465"/>
    <x v="35"/>
    <n v="299.08982222990522"/>
    <s v="See Stanley (1996)"/>
    <s v="See ref above"/>
    <m/>
    <m/>
    <m/>
    <m/>
    <m/>
  </r>
  <r>
    <n v="61057"/>
    <n v="-9999"/>
    <s v="PANC06"/>
    <x v="1"/>
    <s v="Southern Asia"/>
    <x v="46"/>
    <s v="Marichimala"/>
    <s v="Single"/>
    <x v="1"/>
    <s v="National Aluminium Company Limited"/>
    <n v="1"/>
    <s v="India"/>
    <s v="No"/>
    <x v="1"/>
    <s v="Yes"/>
    <s v="Bauxite"/>
    <s v="Metal Ore Mining"/>
    <s v="Single"/>
    <s v="Yes"/>
    <s v="Yes"/>
    <n v="3"/>
    <s v="-9999"/>
    <s v="Construction"/>
    <s v="Multiple"/>
    <s v="-9999"/>
    <x v="26"/>
    <n v="1981"/>
    <n v="0"/>
    <s v="No"/>
    <s v="No"/>
    <s v="No or unknown"/>
    <s v="No"/>
    <s v="No or unknown"/>
    <s v="No"/>
    <s v="No or unknown"/>
    <s v="No"/>
    <n v="24"/>
    <n v="32607.23255769231"/>
    <n v="91300.251161538457"/>
    <n v="109.02153846153846"/>
    <n v="1358.6346899038465"/>
    <x v="35"/>
    <n v="299.08982222990522"/>
    <s v="See Stanley (1996)"/>
    <s v="See ref above"/>
    <m/>
    <m/>
    <m/>
    <m/>
    <m/>
  </r>
  <r>
    <n v="61057"/>
    <n v="-9999"/>
    <s v="PANC07"/>
    <x v="1"/>
    <s v="Southern Asia"/>
    <x v="46"/>
    <s v="Putsil"/>
    <s v="Single"/>
    <x v="1"/>
    <s v="National Aluminium Company Limited"/>
    <n v="1"/>
    <s v="India"/>
    <s v="No"/>
    <x v="1"/>
    <s v="Yes"/>
    <s v="Bauxite"/>
    <s v="Metal Ore Mining"/>
    <s v="Single"/>
    <s v="Yes"/>
    <s v="Yes"/>
    <n v="3"/>
    <s v="-9999"/>
    <s v="Construction"/>
    <s v="Multiple"/>
    <s v="-9999"/>
    <x v="26"/>
    <n v="1981"/>
    <n v="0"/>
    <s v="No"/>
    <s v="No"/>
    <s v="No or unknown"/>
    <s v="No"/>
    <s v="No or unknown"/>
    <s v="No"/>
    <s v="No or unknown"/>
    <s v="No"/>
    <n v="24"/>
    <n v="32607.23255769231"/>
    <n v="91300.251161538457"/>
    <n v="109.02153846153846"/>
    <n v="1358.6346899038465"/>
    <x v="35"/>
    <n v="299.08982222990522"/>
    <s v="See Stanley (1996)"/>
    <s v="See ref above"/>
    <m/>
    <m/>
    <m/>
    <m/>
    <m/>
  </r>
  <r>
    <n v="49544"/>
    <n v="-9999"/>
    <s v="PHUL01"/>
    <x v="1"/>
    <s v="Southern Asia"/>
    <x v="47"/>
    <s v="Multiple"/>
    <s v="Multiple"/>
    <x v="21"/>
    <s v="Asia Energy Pty Ltd"/>
    <n v="1"/>
    <s v="Bamgladesh"/>
    <s v="No"/>
    <x v="1"/>
    <s v="No"/>
    <s v="Coal"/>
    <s v="Coal Mining"/>
    <s v="Single"/>
    <s v="Yes"/>
    <s v="Yes"/>
    <n v="3"/>
    <s v="Off"/>
    <s v="Construction"/>
    <s v="-9999"/>
    <s v="-9999"/>
    <x v="1"/>
    <n v="2004"/>
    <n v="4"/>
    <s v="Yes"/>
    <s v="No"/>
    <s v="No or unknown"/>
    <s v="Yes"/>
    <s v="RAP Plan Document"/>
    <s v="Yes"/>
    <s v="Public Plan Document"/>
    <s v="No"/>
    <n v="9760"/>
    <n v="356400000"/>
    <n v="405204434"/>
    <n v="662"/>
    <n v="36516.393442622953"/>
    <x v="36"/>
    <n v="538368.580060423"/>
    <s v="Asian Development Bank, Resettlement Plan For Coal Mine Area of Phulbari Coal Project, 16"/>
    <s v="No cultivation land to be acquired by the project - the only land to be acquired would be replacement residential land."/>
    <m/>
    <s v="High"/>
    <s v="RAP document. Mine on Hold"/>
    <s v="Public"/>
    <m/>
  </r>
  <r>
    <n v="38716"/>
    <n v="2028"/>
    <s v="PROD01"/>
    <x v="2"/>
    <s v="South America"/>
    <x v="48"/>
    <s v="Boqueron"/>
    <s v="Single"/>
    <x v="6"/>
    <s v="Glencore, Drummond, Murray Energy"/>
    <n v="3"/>
    <s v="Switzerland"/>
    <s v="Yes"/>
    <x v="0"/>
    <s v="No"/>
    <s v="Coal"/>
    <s v="Coal Mining"/>
    <s v="Single"/>
    <s v="Yes"/>
    <s v="Yes"/>
    <n v="3"/>
    <s v="Off"/>
    <s v="Operation"/>
    <s v="Dust"/>
    <s v="No"/>
    <x v="0"/>
    <n v="1989"/>
    <n v="21"/>
    <s v="Yes"/>
    <s v="Yes"/>
    <s v="IFC Safeguards"/>
    <s v="Yes"/>
    <s v="RAP Plan Document"/>
    <s v="No"/>
    <s v="No or unknown"/>
    <s v="No"/>
    <n v="268"/>
    <n v="60000000"/>
    <n v="67200000"/>
    <n v="-9999"/>
    <n v="223880.59701492536"/>
    <x v="37"/>
    <n v="-9999"/>
    <m/>
    <m/>
    <m/>
    <m/>
    <s v="*"/>
    <s v="Public"/>
    <m/>
  </r>
  <r>
    <n v="38716"/>
    <n v="2028"/>
    <s v="PROD02"/>
    <x v="2"/>
    <s v="South America"/>
    <x v="48"/>
    <s v="El Hatillo"/>
    <s v="Single"/>
    <x v="6"/>
    <s v="Glencore, Drummond, Murray Energy"/>
    <n v="3"/>
    <s v="Switzerland"/>
    <s v="Yes"/>
    <x v="0"/>
    <s v="No"/>
    <s v="Coal"/>
    <s v="Coal Mining"/>
    <s v="Single"/>
    <s v="Yes"/>
    <s v="Yes"/>
    <n v="3"/>
    <s v="Off"/>
    <s v="Operation"/>
    <s v="Dust"/>
    <s v="No"/>
    <x v="27"/>
    <n v="1989"/>
    <n v="26"/>
    <s v="Yes"/>
    <s v="Yes"/>
    <s v="IFC Safeguards"/>
    <s v="Yes"/>
    <s v="RAP Plan Document"/>
    <s v="No"/>
    <s v="No or unknown"/>
    <s v="No"/>
    <n v="190"/>
    <n v="40000000"/>
    <n v="41200000"/>
    <n v="-9999"/>
    <n v="210526.31578947368"/>
    <x v="38"/>
    <n v="-9999"/>
    <m/>
    <m/>
    <m/>
    <m/>
    <m/>
    <m/>
    <m/>
  </r>
  <r>
    <n v="38716"/>
    <n v="2028"/>
    <s v="PROD03"/>
    <x v="2"/>
    <s v="South America"/>
    <x v="48"/>
    <s v="Plan Bonito"/>
    <s v="Single"/>
    <x v="6"/>
    <s v="Glencore, Drummond, Murray Energy"/>
    <n v="3"/>
    <s v="Switzerland"/>
    <s v="Yes"/>
    <x v="0"/>
    <s v="No"/>
    <s v="Coal"/>
    <s v="Coal Mining"/>
    <s v="Single"/>
    <s v="Yes"/>
    <s v="Yes"/>
    <n v="3"/>
    <s v="Off"/>
    <s v="Operation"/>
    <s v="Dust"/>
    <s v="No"/>
    <x v="27"/>
    <n v="1989"/>
    <n v="26"/>
    <s v="Yes"/>
    <s v="Yes"/>
    <s v="IFC Safeguards"/>
    <s v="Yes"/>
    <s v="RAP Plan Document"/>
    <s v="No"/>
    <s v="No or unknown"/>
    <s v="No"/>
    <n v="98"/>
    <n v="19000000"/>
    <n v="19570000"/>
    <n v="-9999"/>
    <n v="193877.55102040817"/>
    <x v="39"/>
    <n v="-9999"/>
    <m/>
    <m/>
    <m/>
    <m/>
    <m/>
    <m/>
    <m/>
  </r>
  <r>
    <n v="27805"/>
    <n v="2052"/>
    <s v="QUEL01"/>
    <x v="2"/>
    <s v="South America"/>
    <x v="49"/>
    <s v="Vizcachas"/>
    <s v="Single"/>
    <x v="2"/>
    <s v="Anglo American"/>
    <n v="1"/>
    <s v="United Kingdom"/>
    <s v="Yes"/>
    <x v="0"/>
    <s v="No"/>
    <s v="Copper"/>
    <s v="Metal Ore Mining"/>
    <s v="Single"/>
    <s v="Yes"/>
    <s v="Yes"/>
    <n v="3"/>
    <s v="Off"/>
    <s v="Construction"/>
    <s v="Water Storage"/>
    <s v="No"/>
    <x v="13"/>
    <n v="2012"/>
    <n v="0"/>
    <s v="Yes"/>
    <s v="Yes"/>
    <s v="IFC Safeguards"/>
    <s v="Yes"/>
    <s v="RAP Plan Document"/>
    <s v="No"/>
    <s v="No or unknown"/>
    <s v="No"/>
    <n v="5"/>
    <n v="-9999"/>
    <n v="-9999"/>
    <n v="-9999"/>
    <n v="-9999"/>
    <x v="0"/>
    <n v="-9999"/>
    <s v="Brooks, L (2015) Occassional Paper"/>
    <s v="Pe"/>
    <s v="permt date is when  Empresa Minera de Mantos Blancos SA won tender of Quellaveco"/>
    <s v="High"/>
    <s v="*"/>
    <s v="Public"/>
    <m/>
  </r>
  <r>
    <n v="50685"/>
    <n v="-9999"/>
    <s v="KOLU01"/>
    <x v="7"/>
    <s v="South Eastern Europe"/>
    <x v="50"/>
    <s v="Vreoci"/>
    <s v="Single"/>
    <x v="22"/>
    <s v="RB Kolubara"/>
    <n v="1"/>
    <s v="Serba"/>
    <s v="No"/>
    <x v="1"/>
    <s v="Yes"/>
    <s v="Lignite"/>
    <s v="Coal Mining"/>
    <s v="Single"/>
    <s v="Yes"/>
    <s v="Yes"/>
    <n v="3"/>
    <s v="-9999"/>
    <s v="Operation"/>
    <s v="Multiple"/>
    <s v="No"/>
    <x v="19"/>
    <n v="1952"/>
    <n v="47"/>
    <s v="No"/>
    <s v="No"/>
    <s v="No or unknown"/>
    <s v="Yes"/>
    <s v="RAP Plan Document"/>
    <s v="No"/>
    <s v="No or unknown"/>
    <s v="No"/>
    <n v="1030"/>
    <n v="-9999"/>
    <n v="-9999"/>
    <n v="1016"/>
    <n v="-9999"/>
    <x v="0"/>
    <n v="-9999"/>
    <s v="Zekovic Slavka and Miodrag Vujosevic. 2009. Impact of Risk and Uncertainty on Sustainable Development of Kolubara Lignite Basin. Proceedings of the 4th IASME/ WSEAS International _x000a_Conference on Energy &amp; Environment. http://www.wseas.us/e-library/conferences/2009/cambridge/EE/EE54.pdf ; Environmental Justice Atlas. 2016. Relocation of the Vreoci village, Kolubara coal basin, Serbia. https://ejatlas.org/conflict/relocation-of-the-vreoci-village-kolubara-coal-basin"/>
    <s v="The resettlment action plan by the Serbian government is called called &quot;Blue Book” and published in 2007. A google searchdid not produce a _x000a_copy of the document"/>
    <s v="Date when first coal field was opened is used as permit date"/>
    <m/>
    <s v="Property now known as EPS Mines"/>
    <s v="Public"/>
    <m/>
  </r>
  <r>
    <n v="50685"/>
    <n v="-9999"/>
    <s v="KOLU02"/>
    <x v="7"/>
    <s v="South Eastern Europe"/>
    <x v="50"/>
    <s v="Zeoke"/>
    <s v="Single"/>
    <x v="22"/>
    <s v="RB Kolubara"/>
    <n v="1"/>
    <s v="Serba"/>
    <s v="No"/>
    <x v="1"/>
    <s v="Yes"/>
    <s v="Lignite"/>
    <s v="Coal Mining"/>
    <s v="Single"/>
    <s v="Yes"/>
    <s v="Yes"/>
    <n v="3"/>
    <s v="-9999"/>
    <s v="Operation"/>
    <s v="Multiple"/>
    <s v="No"/>
    <x v="19"/>
    <n v="1952"/>
    <n v="47"/>
    <s v="No"/>
    <s v="No"/>
    <s v="No or unknown"/>
    <s v="Yes"/>
    <s v="RAP Plan Document"/>
    <s v="No"/>
    <s v="No or unknown"/>
    <s v="No"/>
    <n v="276"/>
    <n v="-9999"/>
    <n v="-9999"/>
    <n v="-9999"/>
    <n v="-9999"/>
    <x v="0"/>
    <n v="-9999"/>
    <s v="See Slavka and Vujosavic (2009)"/>
    <m/>
    <m/>
    <m/>
    <m/>
    <s v="Public"/>
    <m/>
  </r>
  <r>
    <n v="50685"/>
    <n v="-9999"/>
    <s v="KOLU03"/>
    <x v="7"/>
    <s v="South Eastern Europe"/>
    <x v="50"/>
    <s v="Little Borak"/>
    <s v="Single"/>
    <x v="22"/>
    <s v="RB Kolubara"/>
    <n v="1"/>
    <s v="Serba"/>
    <s v="No"/>
    <x v="1"/>
    <s v="Yes"/>
    <s v="Lignite"/>
    <s v="Coal Mining"/>
    <s v="Single"/>
    <s v="Yes"/>
    <s v="Yes"/>
    <n v="3"/>
    <s v="-9999"/>
    <s v="Operation"/>
    <s v="Multiple"/>
    <s v="No"/>
    <x v="19"/>
    <n v="1952"/>
    <n v="47"/>
    <s v="No"/>
    <s v="No"/>
    <s v="No or unknown"/>
    <s v="Yes"/>
    <s v="RAP Plan Document"/>
    <s v="No"/>
    <s v="No or unknown"/>
    <s v="No"/>
    <n v="115"/>
    <n v="-9999"/>
    <n v="-9999"/>
    <n v="-9999"/>
    <n v="-9999"/>
    <x v="0"/>
    <n v="-9999"/>
    <s v="See Slavka and Vujosavic (2009)"/>
    <m/>
    <m/>
    <m/>
    <m/>
    <s v="Public"/>
    <m/>
  </r>
  <r>
    <n v="50685"/>
    <n v="-9999"/>
    <s v="KOLU04"/>
    <x v="7"/>
    <s v="South Eastern Europe"/>
    <x v="50"/>
    <s v="Radljevo"/>
    <s v="Single"/>
    <x v="22"/>
    <s v="RB Kolubara"/>
    <n v="1"/>
    <s v="Serba"/>
    <s v="No"/>
    <x v="1"/>
    <s v="Yes"/>
    <s v="Lignite"/>
    <s v="Coal Mining"/>
    <s v="Single"/>
    <s v="Yes"/>
    <s v="Yes"/>
    <n v="3"/>
    <s v="-9999"/>
    <s v="Operation"/>
    <s v="Multiple"/>
    <s v="No"/>
    <x v="19"/>
    <n v="1952"/>
    <n v="47"/>
    <s v="No"/>
    <s v="No"/>
    <s v="No or unknown"/>
    <s v="Yes"/>
    <s v="RAP Plan Document"/>
    <s v="No"/>
    <s v="No or unknown"/>
    <s v="No"/>
    <n v="84"/>
    <n v="-9999"/>
    <n v="-9999"/>
    <n v="-9999"/>
    <n v="-9999"/>
    <x v="0"/>
    <n v="-9999"/>
    <s v="See Slavka and Vujosavic (2009)"/>
    <m/>
    <m/>
    <m/>
    <m/>
    <s v="Public"/>
    <m/>
  </r>
  <r>
    <n v="50685"/>
    <n v="-9999"/>
    <s v="KOLU05"/>
    <x v="7"/>
    <s v="South Eastern Europe"/>
    <x v="50"/>
    <s v="Sarbane"/>
    <s v="Single"/>
    <x v="22"/>
    <s v="RB Kolubara"/>
    <n v="1"/>
    <s v="Serba"/>
    <s v="No"/>
    <x v="1"/>
    <s v="Yes"/>
    <s v="Lignite"/>
    <s v="Coal Mining"/>
    <s v="Single"/>
    <s v="Yes"/>
    <s v="Yes"/>
    <n v="3"/>
    <s v="-9999"/>
    <s v="Operation"/>
    <s v="Multiple"/>
    <s v="No"/>
    <x v="19"/>
    <n v="1952"/>
    <n v="47"/>
    <s v="No"/>
    <s v="No"/>
    <s v="No or unknown"/>
    <s v="Yes"/>
    <s v="RAP Plan Document"/>
    <s v="No"/>
    <s v="No or unknown"/>
    <s v="No"/>
    <n v="83"/>
    <n v="-9999"/>
    <n v="-9999"/>
    <n v="-9999"/>
    <n v="-9999"/>
    <x v="0"/>
    <n v="-9999"/>
    <s v="See Slavka and Vujosavic (2009)"/>
    <m/>
    <m/>
    <m/>
    <m/>
    <s v="Public"/>
    <m/>
  </r>
  <r>
    <n v="50685"/>
    <n v="-9999"/>
    <s v="KOLU06"/>
    <x v="7"/>
    <s v="South Eastern Europe"/>
    <x v="50"/>
    <s v="Medosevac"/>
    <s v="Single"/>
    <x v="22"/>
    <s v="RB Kolubara"/>
    <n v="1"/>
    <s v="Serba"/>
    <s v="No"/>
    <x v="1"/>
    <s v="Yes"/>
    <s v="Lignite"/>
    <s v="Coal Mining"/>
    <s v="Single"/>
    <s v="Yes"/>
    <s v="Yes"/>
    <n v="3"/>
    <s v="-9999"/>
    <s v="Operation"/>
    <s v="Multiple"/>
    <s v="No"/>
    <x v="19"/>
    <n v="1952"/>
    <n v="47"/>
    <s v="No"/>
    <s v="No"/>
    <s v="No or unknown"/>
    <s v="Yes"/>
    <s v="RAP Plan Document"/>
    <s v="No"/>
    <s v="No or unknown"/>
    <s v="No"/>
    <n v="122"/>
    <n v="-9999"/>
    <n v="-9999"/>
    <n v="-9999"/>
    <n v="-9999"/>
    <x v="0"/>
    <n v="-9999"/>
    <s v="See Slavka and Vujosavic (2009)"/>
    <m/>
    <m/>
    <m/>
    <m/>
    <s v="Public"/>
    <m/>
  </r>
  <r>
    <n v="30363"/>
    <n v="-9999"/>
    <s v="ROSI01"/>
    <x v="7"/>
    <s v="South Eastern Europe"/>
    <x v="51"/>
    <s v="Rosia Montana"/>
    <s v="Single"/>
    <x v="23"/>
    <s v="Gabriel Resources, Minvest"/>
    <n v="2"/>
    <s v="Romania"/>
    <s v="No"/>
    <x v="1"/>
    <s v="Yes"/>
    <s v="Gold, Silver"/>
    <s v="Metal Ore Mining"/>
    <s v="Multiple"/>
    <s v="Yes"/>
    <s v="Yes"/>
    <n v="3"/>
    <s v="Off"/>
    <s v="Construction"/>
    <s v="Mine Pit"/>
    <s v="No"/>
    <x v="18"/>
    <n v="1999"/>
    <n v="3"/>
    <s v="Yes"/>
    <s v="No"/>
    <s v="No or unknown"/>
    <s v="Yes"/>
    <s v="RAP Plan Document"/>
    <s v="Yes"/>
    <s v="Public Plan Document"/>
    <s v="No"/>
    <n v="713"/>
    <n v="49128912"/>
    <n v="66848637"/>
    <n v="121796.74800000001"/>
    <n v="68904.504908835908"/>
    <x v="40"/>
    <n v="403.36801110650345"/>
    <s v="Frederic Giovannett. 2007. Resettlement and Relocation Action Plan (Rosia Montana Gold Corporation). Volume 1. Main Report.Gabriel Resources._x000a_http://en.rmgc.ro/Content/uploads/RRAP_final.pdf"/>
    <s v="For estimated cost, total cost of  71400000 EU was coverted to USD at 2002 ex rate (0.942) and apportioned by the percentage of households (73.2%). For Land take, total land of 1,663,89 hectares was apportioned by the percentage of households"/>
    <m/>
    <m/>
    <s v="Mine on hold"/>
    <s v="Public"/>
    <m/>
  </r>
  <r>
    <n v="30363"/>
    <n v="-9999"/>
    <s v="ROSI02"/>
    <x v="7"/>
    <s v="South Eastern Europe"/>
    <x v="52"/>
    <s v="Corna"/>
    <s v="Single"/>
    <x v="23"/>
    <s v="Gabriel Resources, Minvest"/>
    <n v="2"/>
    <s v="Romania"/>
    <s v="No"/>
    <x v="1"/>
    <s v="Yes"/>
    <s v="Gold, Silver"/>
    <s v="Metal Ore Mining"/>
    <s v="Multiple"/>
    <s v="Yes"/>
    <s v="Yes"/>
    <n v="3"/>
    <s v="Off"/>
    <s v="Construction"/>
    <s v="Multiple"/>
    <s v="No"/>
    <x v="18"/>
    <n v="1999"/>
    <n v="3"/>
    <s v="Yes"/>
    <s v="No"/>
    <s v="No or unknown"/>
    <s v="Yes"/>
    <s v="RAP Plan Document"/>
    <s v="Yes"/>
    <s v="Public Plan Document"/>
    <s v="No"/>
    <n v="150"/>
    <n v="10335864"/>
    <n v="14063784.35"/>
    <n v="25623.905999999999"/>
    <n v="68905.759999999995"/>
    <x v="41"/>
    <n v="403.36801110650345"/>
    <s v="See Giovannetti (2007)"/>
    <s v="See ref above"/>
    <m/>
    <m/>
    <m/>
    <s v="Public"/>
    <m/>
  </r>
  <r>
    <n v="30363"/>
    <n v="-9999"/>
    <s v="ROSI03"/>
    <x v="7"/>
    <s v="South Eastern Europe"/>
    <x v="52"/>
    <s v="Gura Corneii"/>
    <s v="Single"/>
    <x v="23"/>
    <s v="Gabriel Resources, Minvest"/>
    <n v="2"/>
    <s v="Romania"/>
    <s v="No"/>
    <x v="1"/>
    <s v="Yes"/>
    <s v="Gold, Silver"/>
    <s v="Metal Ore Mining"/>
    <s v="Multiple"/>
    <s v="Yes"/>
    <s v="Yes"/>
    <n v="3"/>
    <s v="Off"/>
    <s v="Construction"/>
    <s v="Multiple"/>
    <s v="No"/>
    <x v="18"/>
    <n v="1999"/>
    <n v="3"/>
    <s v="Yes"/>
    <s v="No"/>
    <s v="No or unknown"/>
    <s v="Yes"/>
    <s v="RAP Plan Document"/>
    <s v="Yes"/>
    <s v="Public Plan Document"/>
    <s v="No"/>
    <n v="111"/>
    <n v="7651224"/>
    <n v="10410853"/>
    <n v="18968.346000000001"/>
    <n v="68929.945945945947"/>
    <x v="42"/>
    <n v="403.36801110650339"/>
    <s v="See Giovannetti (2007)"/>
    <s v="See ref above"/>
    <m/>
    <m/>
    <m/>
    <s v="Public"/>
    <m/>
  </r>
  <r>
    <n v="31825"/>
    <n v="-9999"/>
    <s v="SIMA01"/>
    <x v="0"/>
    <s v="Central and West Africa"/>
    <x v="53"/>
    <s v="Multiple"/>
    <s v="Multiple"/>
    <x v="24"/>
    <s v="Rio Tinto"/>
    <n v="1"/>
    <s v="Australia"/>
    <s v="Yes"/>
    <x v="0"/>
    <s v="Yes"/>
    <s v="Iron Ore"/>
    <s v="Metal Ore Mining"/>
    <s v="Single"/>
    <s v="Yes"/>
    <s v="Yes"/>
    <n v="3"/>
    <s v="Off"/>
    <s v="Study Phase"/>
    <s v="Port"/>
    <s v="No"/>
    <x v="13"/>
    <n v="2010"/>
    <n v="2"/>
    <s v="Yes"/>
    <s v="Yes"/>
    <s v="IFC Safeguards"/>
    <s v="Yes"/>
    <s v="RAP Plan Document"/>
    <s v="Yes"/>
    <s v="Public Plan Document"/>
    <s v="No"/>
    <n v="80"/>
    <n v="-9999"/>
    <n v="-9999"/>
    <n v="-9999"/>
    <n v="-9999"/>
    <x v="0"/>
    <n v="-9999"/>
    <s v="D’Appolonia S.p.A. Independent Monitoring Group: Simandou III Iron Ore Project. Rio Tinto Iron Ore Atlantic Ltd,"/>
    <m/>
    <s v="Date of agreement between Rio Tinto and Chinaclo was used as permit date"/>
    <s v="High"/>
    <s v="Only piecemeal resettlement during constructionphase; No RAP had been utilised at the time fo the report (Jan 2013)."/>
    <s v="Public"/>
    <m/>
  </r>
  <r>
    <n v="-9999"/>
    <n v="-9999"/>
    <s v="SIBO01"/>
    <x v="7"/>
    <s v="South Eastern Europe"/>
    <x v="54"/>
    <s v="Hade"/>
    <s v="Single"/>
    <x v="15"/>
    <s v="Kosovo Energy Company"/>
    <n v="1"/>
    <s v="Kosovo"/>
    <s v="No"/>
    <x v="1"/>
    <s v="Yes"/>
    <s v="Lignite"/>
    <s v="Coal Mining"/>
    <s v="Single"/>
    <s v="Yes"/>
    <s v="Yes"/>
    <n v="3"/>
    <s v="Off"/>
    <s v="Operation"/>
    <s v="Mine Pit"/>
    <s v="No"/>
    <x v="21"/>
    <n v="1962"/>
    <n v="42"/>
    <s v="Yes"/>
    <s v="Yes"/>
    <s v="IFC Safeguards"/>
    <s v="Yes"/>
    <s v="RAP Plan Document"/>
    <s v="Yes"/>
    <s v="Public Plan Document"/>
    <s v="Yes"/>
    <n v="63"/>
    <n v="16508492"/>
    <n v="21392523"/>
    <n v="12.4"/>
    <n v="262039.55555555556"/>
    <x v="43"/>
    <n v="1331330"/>
    <s v="Resettlement Action Plan Shala Neighbourhood, Hade Project Kosovo. 2011. Project Hade Office, Ministry of Environment and Spatial Planning, rePlan Inc. http://mmph-rks.org/repository/docs/ECA_RAP_P131539_ang_609178.pdf ; Resettlement Action Plan, Shala Neighbourhood, Hade Project, Kosovo, Monitoring Report 1. 2014. Replan. http://documents.worldbank.org/curated/en/713141468293150961/pdf/RP17600V10ECA000Box385451B00PUBLIC0.pdf ; Resettlement Action Plan, Shala Neighbourhood, Hade Project, Kosovo, Monitoring Report 2. 2014. rePlan. ; http://documents.worldbank.org/curated/en/588161468044107908/pdf/RP17600V20ECA000Box385451B00PUBLIC0.pdf"/>
    <s v="For estimated cost, total cost of 13,313,300 EU was coverted to USD at 2004 ex rate (1.244)"/>
    <s v=" Permit date is when Kosovo A started"/>
    <m/>
    <m/>
    <s v="Public"/>
    <m/>
  </r>
  <r>
    <n v="27351"/>
    <n v="2020"/>
    <s v="SIMB01"/>
    <x v="4"/>
    <s v="Melanesia"/>
    <x v="55"/>
    <s v="Monum village"/>
    <s v="Single"/>
    <x v="5"/>
    <s v="St Barbara"/>
    <n v="1"/>
    <s v="Australia"/>
    <s v="No"/>
    <x v="1"/>
    <s v="No"/>
    <s v="Gold"/>
    <s v="Metal Ore Mining"/>
    <s v="Single"/>
    <s v="Yes"/>
    <s v="No"/>
    <n v="1"/>
    <s v="On"/>
    <s v="Operation"/>
    <s v="Waste Impacts"/>
    <s v="No"/>
    <x v="12"/>
    <n v="1996"/>
    <n v="15"/>
    <s v="No"/>
    <s v="No"/>
    <s v="No or unknown"/>
    <s v="No"/>
    <s v="No or unknown"/>
    <s v="No"/>
    <s v="No or unknown"/>
    <s v="No"/>
    <n v="20"/>
    <n v="2000000"/>
    <n v="2176465"/>
    <n v="-9999"/>
    <n v="100000"/>
    <x v="44"/>
    <n v="-9999"/>
    <s v="Private consultancy"/>
    <m/>
    <m/>
    <m/>
    <s v="*"/>
    <s v="Public"/>
    <m/>
  </r>
  <r>
    <n v="66257"/>
    <n v="-9999"/>
    <s v="TALA01"/>
    <x v="1"/>
    <s v="Southern Asia"/>
    <x v="56"/>
    <s v="Sambalpur"/>
    <s v="Single"/>
    <x v="1"/>
    <s v="Hindalco"/>
    <n v="1"/>
    <s v="India"/>
    <s v="No"/>
    <x v="1"/>
    <s v="No"/>
    <s v="Coal"/>
    <s v="Coal Mining"/>
    <s v="Single"/>
    <s v="Yes"/>
    <s v="Yes"/>
    <n v="3"/>
    <s v="-9999"/>
    <s v="Operation"/>
    <s v="-9999"/>
    <s v="-9999"/>
    <x v="28"/>
    <n v="-9999"/>
    <n v="-9999"/>
    <s v="-9999"/>
    <s v="-9999"/>
    <s v="No or unknown"/>
    <s v="-9999"/>
    <s v="No or unknown"/>
    <s v="No"/>
    <s v="No or unknown"/>
    <s v="No"/>
    <n v="144"/>
    <n v="-9999"/>
    <n v="-9999"/>
    <n v="78.77"/>
    <n v="-9999"/>
    <x v="0"/>
    <n v="-9999"/>
    <s v="See Ray and Saini (2011)"/>
    <s v="Date of event could not be found."/>
    <m/>
    <m/>
    <m/>
    <m/>
    <m/>
  </r>
  <r>
    <n v="27914"/>
    <n v="2031"/>
    <s v="TARK01"/>
    <x v="0"/>
    <s v="Central and West Africa"/>
    <x v="57"/>
    <s v="Multiple"/>
    <s v="Multiple"/>
    <x v="0"/>
    <s v="Goldfields"/>
    <n v="1"/>
    <s v="South Africa"/>
    <s v="Yes"/>
    <x v="0"/>
    <s v="Yes"/>
    <s v="Gold"/>
    <s v="Metal Ore Mining"/>
    <s v="Single"/>
    <s v="-9999"/>
    <s v="-9999"/>
    <n v="-9999"/>
    <s v="On"/>
    <s v="-9999"/>
    <s v="-9999"/>
    <s v="Yes"/>
    <x v="17"/>
    <n v="1988"/>
    <n v="-9999"/>
    <s v="No"/>
    <s v="No"/>
    <s v="No or unknown"/>
    <s v="No"/>
    <s v="No or unknown"/>
    <s v="No"/>
    <s v="No or unknown"/>
    <s v="No"/>
    <n v="6000"/>
    <n v="-9999"/>
    <n v="-9999"/>
    <n v="-9999"/>
    <n v="-9999"/>
    <x v="0"/>
    <n v="-9999"/>
    <s v="Approx individuals given (+30000) divided by 5 to get this figure; Akabzaa, T. and Darimani, A. (2001) ‘Impact of Mining Sector Investment in Ghana: A study of the Tarkwa Mining Region’, A Draft Report Prepared for the World Bank Structural Adjustment Participatory Review Initiative (SAPRI), Washington. (Online), Available (http://www.saprin.org/ghana/research/gha mining.pdf), 44"/>
    <m/>
    <m/>
    <s v="Med"/>
    <s v="Draft Report_x000a__x000a_Exact figures not given."/>
    <s v="Public"/>
    <m/>
  </r>
  <r>
    <n v="39186"/>
    <n v="-9999"/>
    <s v="TETA01"/>
    <x v="1"/>
    <s v="Southern Asia"/>
    <x v="58"/>
    <s v="Basiya"/>
    <s v="Single"/>
    <x v="1"/>
    <s v="Central Coalfields Limited"/>
    <n v="1"/>
    <s v="India"/>
    <s v="No"/>
    <x v="1"/>
    <s v="Yes"/>
    <s v="Coal"/>
    <s v="Coal Mining"/>
    <s v="Single"/>
    <s v="Yes"/>
    <s v="Yes"/>
    <n v="3"/>
    <s v="-9999"/>
    <s v="Operation"/>
    <s v="-9999"/>
    <s v="-9999"/>
    <x v="27"/>
    <n v="1962"/>
    <n v="53"/>
    <s v="-9999"/>
    <s v="-9999"/>
    <s v="No or unknown"/>
    <s v="-9999"/>
    <s v="No or unknown"/>
    <s v="No"/>
    <s v="No or unknown"/>
    <s v="No"/>
    <n v="-9999"/>
    <n v="-9999"/>
    <n v="-9999"/>
    <n v="10"/>
    <n v="-9999"/>
    <x v="0"/>
    <n v="-9999"/>
    <s v="See Amnesty International India (2016) + https://www.amnestyusa.org/reports/when-land-is-lost-do-we-eat-coal-coal-mining-and-violations-of-adivasi-rights-in-india/ + https://www.industryabout.com/country-territories-3/743-india/coal-mining/7851-tetariakhar-coal-mine"/>
    <s v="Over 6400 people live in these 4 villages, over half of whom are not formally literate. Communities in the villages surrounding the Tetariakhiar mine are also concerned about the fate of common lands called gair mazrua lands. Communities say about 40 hectares of gair mazrua land already acquired by the Central government has not even been used by CCL. Villagers in Nagara and Basiya continue to oppose the taking over of this land, asserting that they have lived off it for decades. The 40 hectares of gair mazura land has been divided equally between the four villages"/>
    <m/>
    <s v="Date when coalfield was opened was used as permit date"/>
    <s v="Subsidiary of COAL INDIA"/>
    <m/>
    <m/>
  </r>
  <r>
    <n v="39186"/>
    <n v="-9999"/>
    <s v="TETA02"/>
    <x v="1"/>
    <s v="Southern Asia"/>
    <x v="58"/>
    <s v="Nagara"/>
    <s v="Single"/>
    <x v="1"/>
    <s v="Central Coalfields Limited"/>
    <n v="1"/>
    <s v="India"/>
    <s v="No"/>
    <x v="1"/>
    <s v="Yes"/>
    <s v="Coal"/>
    <s v="Coal Mining"/>
    <s v="Single"/>
    <s v="Yes"/>
    <s v="Yes"/>
    <n v="3"/>
    <s v="-9999"/>
    <s v="Operation"/>
    <s v="-9999"/>
    <s v="-9999"/>
    <x v="27"/>
    <n v="1962"/>
    <n v="53"/>
    <s v="-9999"/>
    <s v="-9999"/>
    <s v="No or unknown"/>
    <s v="-9999"/>
    <s v="No or unknown"/>
    <s v="No"/>
    <s v="No or unknown"/>
    <s v="No"/>
    <n v="-9999"/>
    <n v="-9999"/>
    <n v="-9999"/>
    <n v="10"/>
    <n v="-9999"/>
    <x v="0"/>
    <n v="-9999"/>
    <s v="See Amnesty International India (2016)"/>
    <s v="See ref above"/>
    <m/>
    <m/>
    <s v="Subsidiary of COAL INDIA"/>
    <m/>
    <m/>
  </r>
  <r>
    <n v="39186"/>
    <n v="-9999"/>
    <s v="TETA03"/>
    <x v="1"/>
    <s v="Southern Asia"/>
    <x v="58"/>
    <s v="Jala"/>
    <s v="Single"/>
    <x v="1"/>
    <s v="Central Coalfields Limited"/>
    <n v="1"/>
    <s v="India"/>
    <s v="No"/>
    <x v="1"/>
    <s v="Yes"/>
    <s v="Coal"/>
    <s v="Coal Mining"/>
    <s v="Single"/>
    <s v="Yes"/>
    <s v="Yes"/>
    <n v="3"/>
    <s v="-9999"/>
    <s v="Operation"/>
    <s v="-9999"/>
    <s v="-9999"/>
    <x v="27"/>
    <n v="1962"/>
    <n v="53"/>
    <s v="-9999"/>
    <s v="-9999"/>
    <s v="No or unknown"/>
    <s v="-9999"/>
    <s v="No or unknown"/>
    <s v="No"/>
    <s v="No or unknown"/>
    <s v="No"/>
    <n v="-9999"/>
    <n v="-9999"/>
    <n v="-9999"/>
    <n v="10"/>
    <n v="-9999"/>
    <x v="0"/>
    <n v="-9999"/>
    <s v="See Amnesty International India (2016)"/>
    <s v="See ref above"/>
    <m/>
    <m/>
    <s v="Subsidiary of COAL INDIA"/>
    <m/>
    <m/>
  </r>
  <r>
    <n v="39186"/>
    <n v="-9999"/>
    <s v="TETA04"/>
    <x v="1"/>
    <s v="Southern Asia"/>
    <x v="58"/>
    <s v="Pindarkom"/>
    <s v="Single"/>
    <x v="1"/>
    <s v="Central Coalfields Limited"/>
    <n v="1"/>
    <s v="India"/>
    <s v="No"/>
    <x v="1"/>
    <s v="Yes"/>
    <s v="Coal"/>
    <s v="Coal Mining"/>
    <s v="Single"/>
    <s v="Yes"/>
    <s v="Yes"/>
    <n v="3"/>
    <s v="-9999"/>
    <s v="Operation"/>
    <s v="Road"/>
    <s v="-9999"/>
    <x v="27"/>
    <n v="1962"/>
    <n v="53"/>
    <s v="-9999"/>
    <s v="-9999"/>
    <s v="No or unknown"/>
    <s v="-9999"/>
    <s v="No or unknown"/>
    <s v="No"/>
    <s v="No or unknown"/>
    <s v="No"/>
    <n v="-9999"/>
    <n v="-9999"/>
    <n v="-9999"/>
    <n v="10"/>
    <n v="-9999"/>
    <x v="0"/>
    <n v="-9999"/>
    <s v="See Amnesty International India (2016)"/>
    <s v="See ref above"/>
    <m/>
    <m/>
    <s v="Subsidiary of COAL INDIA"/>
    <m/>
    <m/>
  </r>
  <r>
    <n v="50090"/>
    <n v="-9999"/>
    <s v="TAGE01"/>
    <x v="6"/>
    <s v="Western Europe"/>
    <x v="59"/>
    <s v="Immerath"/>
    <s v="Single"/>
    <x v="13"/>
    <s v="RWE AG"/>
    <n v="1"/>
    <s v="Germany"/>
    <s v="No"/>
    <x v="1"/>
    <s v="No"/>
    <s v="Lignite"/>
    <s v="Coal Mining"/>
    <s v="Single"/>
    <s v="Yes"/>
    <s v="Yes"/>
    <n v="3"/>
    <s v="-9999"/>
    <s v="Operation"/>
    <s v="Multiple"/>
    <s v="No"/>
    <x v="10"/>
    <n v="1983"/>
    <n v="17"/>
    <s v="-9999"/>
    <s v="-9999"/>
    <s v="No or unknown"/>
    <s v="Yes"/>
    <s v="RAP Plan Document"/>
    <s v="Yes"/>
    <s v="Public Plan Document"/>
    <s v="No"/>
    <n v="-9999"/>
    <n v="-9999"/>
    <n v="-9999"/>
    <n v="-9999"/>
    <n v="-9999"/>
    <x v="0"/>
    <n v="-9999"/>
    <s v="Environmental Justice Atlas. 2016. Lignite mining Garzweiler II (Immerath), Germany.https://ejatlas.org/conflict/lignite-mining-garzweiler-ii-immerath-germany Immerath / Pesch / Lützerath, City of Erkelenz (district of Heinsberg). RWE Website. ; https://translate.googleusercontent.com/translate_c?depth=1&amp;hl=en&amp;prev=search&amp;rurl=translate.google.com.au&amp;sl=de&amp;sp=nmt4&amp;u=http://www.rwe.com/web/cms/de/2869090/rwe-power-ag/energietraeger/braunkohle/umsiedlung/meine-umsiedlung/immerath-pesch-luetzerath/rahmendaten/&amp;usg=ALkJrhiObonpcDHkKn3aKxaytvHXY2_X0g"/>
    <s v="The RWE wesbite has given aggregare numbers related to the three resettlement events. These are: Households: 466 Area 69 hectares_x000a_No information could be found that can be use to apportion these numbers to the three events. The RWE wesbite has a link to t adocument titled 'brown coal plan Relocation of Immerath', which may be the RAP. However the link to the document does not work:_x000a_https://translate.googleusercontent.com/translate_c?depth=1&amp;hl=en&amp;prev=search&amp;rurl=translate.google.com.au&amp;sl=de&amp;sp=nmt4&amp;u=http://www.rwe.com/web/cms/de/2869106/rwe-power-ag/energietraeger/braunkohle/umsiedlung/meine-umsiedlung/immerath-pesch-luetzerath/verfahrensstand/&amp;usg=ALkJrhjsYr55A7EH__GJ8r4OgObSIhE19g"/>
    <s v="Date when Garzweiler I started operating was used as permit date"/>
    <m/>
    <m/>
    <s v="Public"/>
    <m/>
  </r>
  <r>
    <n v="50090"/>
    <n v="-9999"/>
    <s v="TAGE02"/>
    <x v="6"/>
    <s v="Western Europe"/>
    <x v="59"/>
    <s v="Pesch"/>
    <s v="Single"/>
    <x v="13"/>
    <s v="RWE AG"/>
    <n v="1"/>
    <s v="Germany"/>
    <s v="No"/>
    <x v="1"/>
    <s v="No"/>
    <s v="Lignite"/>
    <s v="Coal Mining"/>
    <s v="Single"/>
    <s v="Yes"/>
    <s v="Yes"/>
    <n v="3"/>
    <s v="-9999"/>
    <s v="Operation"/>
    <s v="Multiple"/>
    <s v="No"/>
    <x v="10"/>
    <n v="1983"/>
    <n v="17"/>
    <s v="-9999"/>
    <s v="-9999"/>
    <s v="No or unknown"/>
    <s v="Yes"/>
    <s v="RAP Plan Document"/>
    <s v="Yes"/>
    <s v="Public Plan Document"/>
    <s v="No"/>
    <n v="-9999"/>
    <n v="-9999"/>
    <n v="-9999"/>
    <n v="-9999"/>
    <n v="-9999"/>
    <x v="0"/>
    <n v="-9999"/>
    <s v="See Environmental Justice Atlas (2016) abd RWE website above"/>
    <s v="See ref above"/>
    <m/>
    <m/>
    <m/>
    <s v="Public"/>
    <m/>
  </r>
  <r>
    <n v="50090"/>
    <n v="-9999"/>
    <s v="TAGE03"/>
    <x v="6"/>
    <s v="Western Europe"/>
    <x v="59"/>
    <s v="Luetzerath"/>
    <s v="Single"/>
    <x v="13"/>
    <s v="RWE AG"/>
    <n v="1"/>
    <s v="Germany"/>
    <s v="No"/>
    <x v="1"/>
    <s v="No"/>
    <s v="Lignite"/>
    <s v="Coal Mining"/>
    <s v="Single"/>
    <s v="Yes"/>
    <s v="Yes"/>
    <n v="3"/>
    <s v="-9999"/>
    <s v="Operation"/>
    <s v="Multiple"/>
    <s v="No"/>
    <x v="10"/>
    <n v="1983"/>
    <n v="17"/>
    <s v="-9999"/>
    <s v="-9999"/>
    <s v="No or unknown"/>
    <s v="Yes"/>
    <s v="RAP Plan Document"/>
    <s v="Yes"/>
    <s v="Public Plan Document"/>
    <s v="No"/>
    <n v="-9999"/>
    <n v="-9999"/>
    <n v="-9999"/>
    <n v="-9999"/>
    <n v="-9999"/>
    <x v="0"/>
    <n v="-9999"/>
    <s v="See Environmental Justice Atlas (2016) abd RWE website above"/>
    <s v="See ref above"/>
    <m/>
    <m/>
    <m/>
    <s v="Public"/>
    <m/>
  </r>
  <r>
    <n v="26839"/>
    <n v="2028"/>
    <s v="IDUA01"/>
    <x v="0"/>
    <s v="Central and West Africa"/>
    <x v="60"/>
    <s v="Teberebie Village"/>
    <s v="Single"/>
    <x v="0"/>
    <s v="AngloGold Ashanti"/>
    <n v="1"/>
    <s v="South Africa"/>
    <s v="Yes"/>
    <x v="0"/>
    <s v="No"/>
    <s v="Gold"/>
    <s v="Metal Ore Mining"/>
    <s v="Single"/>
    <s v="Yes"/>
    <s v="Yes"/>
    <n v="3"/>
    <s v="On"/>
    <s v="Operation"/>
    <s v="-9999"/>
    <s v="Yes"/>
    <x v="25"/>
    <n v="1988"/>
    <n v="2"/>
    <s v="No"/>
    <s v="-9999"/>
    <s v="No or unknown"/>
    <s v="-9999"/>
    <s v="No or unknown"/>
    <s v="-9999"/>
    <s v="No or unknown"/>
    <s v="No"/>
    <n v="168"/>
    <n v="-9999"/>
    <n v="-9999"/>
    <n v="-9999"/>
    <n v="-9999"/>
    <x v="0"/>
    <n v="-9999"/>
    <s v="Pooley, J (2002) Resettlement Action Plan: Teberebie South East Waste Rock Dump, Gold Field Ghana (GFG)"/>
    <m/>
    <m/>
    <s v="High"/>
    <s v="RAP document_x000a_Relocation - some discrepancy between agreed number of houses to be built and those actually built"/>
    <s v="Public"/>
    <m/>
  </r>
  <r>
    <n v="26839"/>
    <n v="2028"/>
    <s v="IDUA02"/>
    <x v="0"/>
    <s v="Central and West Africa"/>
    <x v="60"/>
    <s v="Scattered Hamlets (a)"/>
    <s v="Multiple"/>
    <x v="0"/>
    <s v="AngloGold Ashanti"/>
    <n v="1"/>
    <s v="South Africa"/>
    <s v="Yes"/>
    <x v="0"/>
    <s v="No"/>
    <s v="Gold"/>
    <s v="Metal Ore Mining"/>
    <s v="Single"/>
    <s v="Yes"/>
    <s v="-9999"/>
    <n v="-9999"/>
    <s v="-9999"/>
    <s v="Operation"/>
    <s v="-9999"/>
    <s v="Yes"/>
    <x v="25"/>
    <n v="1988"/>
    <n v="2"/>
    <s v="No"/>
    <s v="No"/>
    <s v="No or unknown"/>
    <s v="No"/>
    <s v="No or unknown"/>
    <s v="No"/>
    <s v="No or unknown"/>
    <s v="No"/>
    <n v="110"/>
    <n v="-9999"/>
    <n v="-9999"/>
    <n v="-9999"/>
    <n v="-9999"/>
    <x v="0"/>
    <n v="-9999"/>
    <s v="Pooley, J (2002) Resettlement Action Plan: Teberebie South East Waste Rock Dump, Gold Field Ghana (GFG)"/>
    <m/>
    <m/>
    <s v="High"/>
    <s v="RAP document_x000a__x000a_Cash compensation only"/>
    <s v="Public"/>
    <m/>
  </r>
  <r>
    <n v="26839"/>
    <n v="2028"/>
    <s v="IDUA03"/>
    <x v="0"/>
    <s v="Central and West Africa"/>
    <x v="60"/>
    <s v="Iduapriem MLA"/>
    <s v="Single"/>
    <x v="0"/>
    <s v="AngloGold Ashanti"/>
    <n v="1"/>
    <s v="South Africa"/>
    <s v="Yes"/>
    <x v="0"/>
    <s v="No"/>
    <s v="Gold"/>
    <s v="Metal Ore Mining"/>
    <s v="Single"/>
    <s v="-9999"/>
    <s v="-9999"/>
    <n v="-9999"/>
    <s v="On"/>
    <s v="Operation"/>
    <s v="-9999"/>
    <s v="Yes"/>
    <x v="29"/>
    <n v="1988"/>
    <n v="4"/>
    <s v="No"/>
    <s v="No"/>
    <s v="No or unknown"/>
    <s v="No"/>
    <s v="No or unknown"/>
    <s v="No"/>
    <s v="No or unknown"/>
    <s v="No"/>
    <n v="14"/>
    <n v="-9999"/>
    <n v="-9999"/>
    <n v="-9999"/>
    <n v="-9999"/>
    <x v="0"/>
    <n v="-9999"/>
    <s v="Pooley, J (2002) Resettlement Action Plan: Teberebie South East Waste Rock Dump, Gold Field Ghana (GFG): Iduapriem Village, relocation."/>
    <m/>
    <m/>
    <s v="High"/>
    <s v="RAP document_x000a__x000a_Relocation"/>
    <s v="Public"/>
    <m/>
  </r>
  <r>
    <n v="26839"/>
    <n v="2028"/>
    <s v="IDUA04"/>
    <x v="0"/>
    <s v="Central and West Africa"/>
    <x v="60"/>
    <s v="Scattered Hamlets (b)"/>
    <s v="Multiple"/>
    <x v="0"/>
    <s v="AngloGold Ashanti"/>
    <n v="1"/>
    <s v="South Africa"/>
    <s v="Yes"/>
    <x v="0"/>
    <s v="No"/>
    <s v="Gold"/>
    <s v="Metal Ore Mining"/>
    <s v="Single"/>
    <s v="-9999"/>
    <s v="-9999"/>
    <n v="-9999"/>
    <s v="-9999"/>
    <s v="Operation"/>
    <s v="-9999"/>
    <s v="Yes"/>
    <x v="29"/>
    <n v="1988"/>
    <n v="4"/>
    <s v="No"/>
    <s v="No"/>
    <s v="No or unknown"/>
    <s v="No"/>
    <s v="No or unknown"/>
    <s v="No"/>
    <s v="No or unknown"/>
    <s v="No"/>
    <n v="121"/>
    <n v="-9999"/>
    <n v="-9999"/>
    <n v="-9999"/>
    <n v="-9999"/>
    <x v="0"/>
    <n v="-9999"/>
    <s v="Pooley, J (2002) Resettlement Action Plan: Teberebie South East Waste Rock Dump, Gold Field Ghana (GFG)"/>
    <m/>
    <m/>
    <s v="High"/>
    <s v="RAP document_x000a__x000a_Cash compensation only"/>
    <s v="Public"/>
    <m/>
  </r>
  <r>
    <n v="26839"/>
    <n v="2028"/>
    <s v="IDUA05"/>
    <x v="0"/>
    <s v="Central and West Africa"/>
    <x v="60"/>
    <s v="Pumpside Village"/>
    <s v="Single"/>
    <x v="0"/>
    <s v="AngloGold Ashanti"/>
    <n v="1"/>
    <s v="South Africa"/>
    <s v="Yes"/>
    <x v="0"/>
    <s v="No"/>
    <s v="Gold"/>
    <s v="Metal Ore Mining"/>
    <s v="Single"/>
    <s v="-9999"/>
    <s v="-9999"/>
    <n v="-9999"/>
    <s v="On"/>
    <s v="Operation"/>
    <s v="-9999"/>
    <s v="Yes"/>
    <x v="29"/>
    <n v="1988"/>
    <n v="4"/>
    <s v="No"/>
    <s v="No"/>
    <s v="No or unknown"/>
    <s v="No"/>
    <s v="No or unknown"/>
    <s v="No"/>
    <s v="No or unknown"/>
    <s v="No"/>
    <n v="71"/>
    <n v="-9999"/>
    <n v="-9999"/>
    <n v="-9999"/>
    <n v="-9999"/>
    <x v="0"/>
    <n v="-9999"/>
    <s v="Pooley, J (2002) Resettlement Action Plan: Teberebie South East Waste Rock Dump, Gold Field Ghana (GFG)"/>
    <m/>
    <m/>
    <s v="High"/>
    <s v="RAP document_x000a_Cash compensation only"/>
    <s v="Public"/>
    <m/>
  </r>
  <r>
    <n v="26839"/>
    <n v="2028"/>
    <s v="IDUA06"/>
    <x v="0"/>
    <s v="Central and West Africa"/>
    <x v="60"/>
    <s v="Nsuekyir Village"/>
    <s v="Single"/>
    <x v="0"/>
    <s v="AngloGold Ashanti"/>
    <n v="1"/>
    <s v="South Africa"/>
    <s v="Yes"/>
    <x v="0"/>
    <s v="No"/>
    <s v="Gold"/>
    <s v="Metal Ore Mining"/>
    <s v="Single"/>
    <s v="-9999"/>
    <s v="-9999"/>
    <n v="-9999"/>
    <s v="-9999"/>
    <s v="Operation"/>
    <s v="-9999"/>
    <s v="Yes"/>
    <x v="29"/>
    <n v="1988"/>
    <n v="4"/>
    <s v="No"/>
    <s v="No"/>
    <s v="No or unknown"/>
    <s v="No"/>
    <s v="No or unknown"/>
    <s v="No"/>
    <s v="No or unknown"/>
    <s v="No"/>
    <n v="217"/>
    <n v="-9999"/>
    <n v="-9999"/>
    <n v="-9999"/>
    <n v="-9999"/>
    <x v="0"/>
    <n v="-9999"/>
    <s v="Pooley, J (2002) Resettlement Action Plan: Teberebie South East Waste Rock Dump, Gold Field Ghana (GFG)"/>
    <m/>
    <m/>
    <s v="High"/>
    <s v="RAP document_x000a__x000a_Cash compensation only"/>
    <s v="Public"/>
    <m/>
  </r>
  <r>
    <n v="26839"/>
    <n v="2028"/>
    <s v="IDUA07"/>
    <x v="0"/>
    <s v="Central and West Africa"/>
    <x v="60"/>
    <s v="Diwobrekrom (b)"/>
    <s v="Single"/>
    <x v="0"/>
    <s v="AngloGold Ashanti"/>
    <n v="1"/>
    <s v="South Africa"/>
    <s v="Yes"/>
    <x v="0"/>
    <s v="No"/>
    <s v="Gold"/>
    <s v="Metal Ore Mining"/>
    <s v="Single"/>
    <s v="Yes"/>
    <s v="-9999"/>
    <n v="-9999"/>
    <s v="Off"/>
    <s v="Operation"/>
    <s v="-9999"/>
    <s v="Yes"/>
    <x v="17"/>
    <n v="1988"/>
    <n v="9"/>
    <s v="No"/>
    <s v="No"/>
    <s v="No or unknown"/>
    <s v="No"/>
    <s v="No or unknown"/>
    <s v="No"/>
    <s v="No or unknown"/>
    <s v="No"/>
    <n v="63"/>
    <n v="-9999"/>
    <n v="-9999"/>
    <n v="-9999"/>
    <n v="-9999"/>
    <x v="0"/>
    <n v="-9999"/>
    <s v="Pooley, J (2002) Resettlement Action Plan: Teberebie South East Waste Rock Dump, Gold Field Ghana (GFG) ,14: Diwobrekrom Village, evictions and cash compensation."/>
    <m/>
    <m/>
    <s v="High"/>
    <s v="RAP document_x000a_Cash compensation + eviction of some households"/>
    <s v="Public"/>
    <m/>
  </r>
  <r>
    <n v="26839"/>
    <n v="2028"/>
    <s v="IDUA08"/>
    <x v="0"/>
    <s v="Central and West Africa"/>
    <x v="60"/>
    <s v="Nkwantakrom MLA(c)"/>
    <s v="Single"/>
    <x v="0"/>
    <s v="AngloGold Ashanti"/>
    <n v="1"/>
    <s v="South Africa"/>
    <s v="Yes"/>
    <x v="0"/>
    <s v="No"/>
    <s v="Gold"/>
    <s v="Metal Ore Mining"/>
    <s v="Single"/>
    <s v="No"/>
    <s v="-9999"/>
    <n v="-9999"/>
    <s v="Off"/>
    <s v="Operation"/>
    <s v="-9999"/>
    <s v="Yes"/>
    <x v="17"/>
    <n v="1988"/>
    <n v="9"/>
    <s v="No"/>
    <s v="No"/>
    <s v="No or unknown"/>
    <s v="No"/>
    <s v="No or unknown"/>
    <s v="No"/>
    <s v="No or unknown"/>
    <s v="No"/>
    <n v="45"/>
    <n v="-9999"/>
    <n v="-9999"/>
    <n v="-9999"/>
    <n v="-9999"/>
    <x v="0"/>
    <n v="-9999"/>
    <s v="Pooley, J (2002) Resettlement Action Plan: Teberebie South East Waste Rock Dump, Gold Field Ghana (GFG)"/>
    <s v="Pooley, J (2002) Resettlement Action Plan: Teberebie South East Waste Rock Dump, Gold Field Ghana (GFG)"/>
    <s v="*Note: this is the number of structures demolished – total number of actual HH unknown."/>
    <s v="High"/>
    <s v="RAP document_x000a__x000a_Some forced eviction of settlor households (demolishing)"/>
    <s v="Public"/>
    <m/>
  </r>
  <r>
    <n v="26839"/>
    <n v="2028"/>
    <s v="IDUA09"/>
    <x v="0"/>
    <s v="Central and West Africa"/>
    <x v="60"/>
    <s v="South East Waste Rock Dump"/>
    <s v="Single"/>
    <x v="0"/>
    <s v="AngloGold Ashanti"/>
    <n v="1"/>
    <s v="South Africa"/>
    <s v="Yes"/>
    <x v="0"/>
    <s v="No"/>
    <s v="Gold"/>
    <s v="Metal Ore Mining"/>
    <s v="Single"/>
    <s v="Yes"/>
    <s v="Yes"/>
    <n v="3"/>
    <s v="Off"/>
    <s v="Operation"/>
    <s v="Waste Dump"/>
    <s v="Yes"/>
    <x v="5"/>
    <n v="1988"/>
    <n v="15"/>
    <s v="Yes"/>
    <s v="Yes"/>
    <s v="IFC Safeguards"/>
    <s v="Yes"/>
    <s v="RAP Plan Document"/>
    <s v="Yes"/>
    <s v="Public Plan Document"/>
    <s v="No"/>
    <n v="2"/>
    <n v="170000"/>
    <n v="226160"/>
    <n v="-9999"/>
    <n v="85000"/>
    <x v="45"/>
    <n v="-9999"/>
    <s v="Pooley, J (2002) Resettlement Action Plan: Teberebie South East Waste Rock Dump, Gold Field Ghana (GFG)"/>
    <m/>
    <m/>
    <s v="High"/>
    <s v="Published source"/>
    <s v="Public"/>
    <m/>
  </r>
  <r>
    <n v="27508"/>
    <n v="-9999"/>
    <s v="TINTA01"/>
    <x v="2"/>
    <s v="South America"/>
    <x v="61"/>
    <s v="Tintaya Marquiri"/>
    <s v="Single"/>
    <x v="2"/>
    <s v="Glencore"/>
    <n v="1"/>
    <s v="Switzerland"/>
    <s v="Yes"/>
    <x v="0"/>
    <s v="No"/>
    <s v="Copper, Gold"/>
    <s v="Metal Ore Mining"/>
    <s v="Multiple"/>
    <s v="Yes"/>
    <s v="Yes"/>
    <n v="3"/>
    <s v="-9999"/>
    <s v="Pre-feasability"/>
    <s v="Mine Area Clearance"/>
    <s v="-9999"/>
    <x v="26"/>
    <n v="1980"/>
    <n v="1"/>
    <s v="No"/>
    <s v="No"/>
    <s v="No or unknown"/>
    <s v="No"/>
    <s v="No or unknown"/>
    <s v="No"/>
    <s v="No or unknown"/>
    <s v="No"/>
    <n v="-9999"/>
    <n v="-9999"/>
    <n v="-9999"/>
    <n v="3631"/>
    <n v="-9999"/>
    <x v="0"/>
    <n v="-9999"/>
    <s v="Mining Ombudsman Annual Report 2003. Case 3A Tintaya. http://resources.oxfam.org.au/filestore/originals/OAus-Case3ATintaya-0903.pdf ; Christian Aid. 2005. Unearthing the truth: Mining in Peru. http://www.christianaid.org.uk/Images/unearthing_the_truth.pdf"/>
    <m/>
    <s v="Date when government started development of mine was used as permit date"/>
    <m/>
    <s v="Tintaya commodities as presented in SandP database are Copper, Gold, Silver, Molybdenum. However difficult to find any info and dates other than for copper and gold.Closure date: It began already and will be progressive until 2039. https://www.bnamericas.com/en/news/mining/closure-of-glencore-xstratas-tintaya-to-cost-us215mn. The current mine is &quot;moving&quot; to Antapaccay mine, 10 km from Tintaya."/>
    <m/>
    <m/>
  </r>
  <r>
    <n v="27508"/>
    <n v="-9999"/>
    <s v="TINTA02"/>
    <x v="2"/>
    <s v="South America"/>
    <x v="61"/>
    <s v="Alto"/>
    <s v="Single"/>
    <x v="2"/>
    <s v="Glencore"/>
    <n v="1"/>
    <s v="Switzerland"/>
    <s v="Yes"/>
    <x v="0"/>
    <s v="No"/>
    <s v="Copper, Gold"/>
    <s v="Metal Ore Mining"/>
    <s v="Multiple"/>
    <s v="Yes"/>
    <s v="Yes"/>
    <n v="3"/>
    <s v="-9999"/>
    <s v="Pre-feasability"/>
    <s v="-9999"/>
    <s v="-9999"/>
    <x v="26"/>
    <n v="1980"/>
    <n v="1"/>
    <s v="No"/>
    <s v="No"/>
    <s v="No or unknown"/>
    <s v="No"/>
    <s v="No or unknown"/>
    <s v="No"/>
    <s v="No or unknown"/>
    <s v="No"/>
    <n v="-9999"/>
    <n v="-9999"/>
    <n v="-9999"/>
    <n v="246"/>
    <n v="-9999"/>
    <x v="0"/>
    <n v="-9999"/>
    <s v="See Mining Ombudsman Annual Report (2003)"/>
    <m/>
    <m/>
    <m/>
    <m/>
    <m/>
    <m/>
  </r>
  <r>
    <n v="27508"/>
    <n v="-9999"/>
    <s v="TINTA03"/>
    <x v="2"/>
    <s v="South America"/>
    <x v="61"/>
    <s v="Bajo Huancané"/>
    <s v="Single"/>
    <x v="2"/>
    <s v="Glencore"/>
    <n v="1"/>
    <s v="Switzerland"/>
    <s v="Yes"/>
    <x v="0"/>
    <s v="No"/>
    <s v="Copper, Gold"/>
    <s v="Metal Ore Mining"/>
    <s v="Multiple"/>
    <s v="Yes"/>
    <s v="Yes"/>
    <n v="3"/>
    <s v="-9999"/>
    <s v="Pre-feasability"/>
    <s v="-9999"/>
    <s v="-9999"/>
    <x v="26"/>
    <n v="1980"/>
    <n v="1"/>
    <s v="No"/>
    <s v="No"/>
    <s v="No or unknown"/>
    <s v="No"/>
    <s v="No or unknown"/>
    <s v="No"/>
    <s v="No or unknown"/>
    <s v="No"/>
    <n v="-9999"/>
    <n v="-9999"/>
    <n v="-9999"/>
    <n v="877"/>
    <n v="-9999"/>
    <x v="0"/>
    <n v="-9999"/>
    <s v="See Mining Ombudsman Annual Report (2003)"/>
    <m/>
    <m/>
    <m/>
    <m/>
    <m/>
    <m/>
  </r>
  <r>
    <n v="27508"/>
    <n v="-9999"/>
    <s v="TINTA04"/>
    <x v="2"/>
    <s v="South America"/>
    <x v="61"/>
    <s v="Huano Huano"/>
    <s v="Single"/>
    <x v="2"/>
    <s v="Glencore"/>
    <n v="1"/>
    <s v="Switzerland"/>
    <s v="Yes"/>
    <x v="0"/>
    <s v="No"/>
    <s v="Copper, Gold"/>
    <s v="Metal Ore Mining"/>
    <s v="Multiple"/>
    <s v="Yes"/>
    <s v="Yes"/>
    <n v="3"/>
    <s v="-9999"/>
    <s v="Pre-feasability"/>
    <s v="-9999"/>
    <s v="-9999"/>
    <x v="26"/>
    <n v="1980"/>
    <n v="1"/>
    <s v="No"/>
    <s v="No"/>
    <s v="No or unknown"/>
    <s v="No"/>
    <s v="No or unknown"/>
    <s v="No"/>
    <s v="No or unknown"/>
    <s v="No"/>
    <n v="-9999"/>
    <n v="-9999"/>
    <n v="-9999"/>
    <n v="400"/>
    <n v="-9999"/>
    <x v="0"/>
    <n v="-9999"/>
    <s v="See Mining Ombudsman Annual Report (2003)"/>
    <m/>
    <m/>
    <m/>
    <m/>
    <m/>
    <m/>
  </r>
  <r>
    <n v="27508"/>
    <n v="-9999"/>
    <s v="TINTA05"/>
    <x v="2"/>
    <s v="South America"/>
    <x v="61"/>
    <s v="Alto Huarca"/>
    <s v="Single"/>
    <x v="2"/>
    <s v="Glencore"/>
    <n v="1"/>
    <s v="Switzerland"/>
    <s v="Yes"/>
    <x v="0"/>
    <s v="No"/>
    <s v="Copper, Gold"/>
    <s v="Metal Ore Mining"/>
    <s v="Multiple"/>
    <s v="Yes"/>
    <s v="Yes"/>
    <n v="3"/>
    <s v="-9999"/>
    <s v="Pre-feasability"/>
    <s v="-9999"/>
    <s v="-9999"/>
    <x v="26"/>
    <n v="1980"/>
    <n v="1"/>
    <s v="No"/>
    <s v="No"/>
    <s v="No or unknown"/>
    <s v="No"/>
    <s v="No or unknown"/>
    <s v="No"/>
    <s v="No or unknown"/>
    <s v="No"/>
    <n v="-9999"/>
    <n v="-9999"/>
    <n v="-9999"/>
    <n v="477"/>
    <n v="-9999"/>
    <x v="0"/>
    <n v="-9999"/>
    <s v="See Mining Ombudsman Annual Report (2003)"/>
    <m/>
    <m/>
    <m/>
    <m/>
    <m/>
    <m/>
  </r>
  <r>
    <n v="27508"/>
    <n v="-9999"/>
    <s v="TINTA06"/>
    <x v="2"/>
    <s v="South America"/>
    <x v="61"/>
    <s v="Multiple"/>
    <s v="Multiple"/>
    <x v="2"/>
    <s v="Glencore Xstrata"/>
    <n v="1"/>
    <s v="Switzerland"/>
    <s v="Yes"/>
    <x v="0"/>
    <s v="No"/>
    <s v="Copper, Gold"/>
    <s v="Metal Ore Mining"/>
    <s v="Multiple"/>
    <s v="Yes"/>
    <s v="Yes"/>
    <n v="3"/>
    <s v="-9999"/>
    <s v="Construction"/>
    <s v="-9999"/>
    <s v="-9999"/>
    <x v="30"/>
    <n v="1980"/>
    <n v="2"/>
    <s v="No"/>
    <s v="No"/>
    <s v="No or unknown"/>
    <s v="No"/>
    <s v="No or unknown"/>
    <s v="-9999"/>
    <s v="No or unknown"/>
    <s v="No"/>
    <n v="189"/>
    <n v="-9999"/>
    <n v="-9999"/>
    <n v="4000"/>
    <n v="-9999"/>
    <x v="0"/>
    <n v="-9999"/>
    <s v="294 HH x 3.7 (regional average)"/>
    <m/>
    <m/>
    <m/>
    <s v="*"/>
    <s v="Public"/>
    <m/>
  </r>
  <r>
    <n v="28680"/>
    <n v="2051"/>
    <s v="TORO02"/>
    <x v="2"/>
    <s v="South America"/>
    <x v="36"/>
    <s v="Morococha"/>
    <s v="Single"/>
    <x v="2"/>
    <s v="Chinalco"/>
    <n v="1"/>
    <s v="Peru"/>
    <s v="No"/>
    <x v="1"/>
    <s v="Yes"/>
    <s v="Copper"/>
    <s v="Metal Ore Mining"/>
    <s v="Single"/>
    <s v="Yes"/>
    <s v="Yes"/>
    <n v="3"/>
    <s v="-9999"/>
    <s v="Operation"/>
    <s v="Mine Pit"/>
    <s v="-9999"/>
    <x v="13"/>
    <n v="2007"/>
    <n v="5"/>
    <s v="-9999"/>
    <s v="-9999"/>
    <s v="No or unknown"/>
    <s v="Yes"/>
    <s v="RAP Plan Document"/>
    <s v="No"/>
    <s v="No or unknown"/>
    <s v="No"/>
    <n v="1300"/>
    <n v="-9999"/>
    <n v="-9999"/>
    <n v="26570"/>
    <n v="-9999"/>
    <x v="0"/>
    <n v="-9999"/>
    <s v="Social Capital Group. (no date). Resettlement of the city of Morococha: Toromocho Project, Junin, Peru. http://www.s-c-g.net/en/portfolio-items/reasentamiento-de-la-ciudad-de-morococha-proyecto-toromocho-junin-peru/"/>
    <s v="Land take is the entire area of Morococha taken from google maps"/>
    <s v="Year when Chinaclo purchasd Peru Copper was used as permit date"/>
    <m/>
    <m/>
    <m/>
    <m/>
  </r>
  <r>
    <n v="28594"/>
    <n v="-9999"/>
    <s v="TOLU01"/>
    <x v="4"/>
    <s v="Melanesia"/>
    <x v="62"/>
    <s v="Multiple"/>
    <s v="Multiple"/>
    <x v="5"/>
    <s v="Dome Resources"/>
    <n v="1"/>
    <s v="Australia"/>
    <s v="No"/>
    <x v="1"/>
    <s v="No"/>
    <s v="Gold, Silver"/>
    <s v="Metal Ore Mining"/>
    <s v="Multiple"/>
    <s v="Yes"/>
    <s v="Yes"/>
    <n v="3"/>
    <s v="Off"/>
    <s v="Construction"/>
    <s v="-9999"/>
    <s v="-9999"/>
    <x v="9"/>
    <n v="1990"/>
    <n v="3"/>
    <s v="No"/>
    <s v="No"/>
    <s v="No or unknown"/>
    <s v="No"/>
    <s v="No or unknown"/>
    <s v="No"/>
    <s v="No or unknown"/>
    <s v="No"/>
    <n v="12"/>
    <n v="500000"/>
    <n v="760000"/>
    <n v="-9999"/>
    <n v="41666.666666666664"/>
    <x v="46"/>
    <n v="-9999"/>
    <s v="Exact number of HH not know - this number is derived from the number HH which were reportedly built; Filer, C (2000)‘Resettlement and Mining in Papua New Guinea’ in Resettlement Policy and Practice in Southeast Asia and the Pacific (Asian Development Bank, Manilla), 59"/>
    <s v="Cost Converted from Kina at 1996 conversion rates"/>
    <m/>
    <m/>
    <s v="* current owner Asidokona"/>
    <s v="Public"/>
    <m/>
  </r>
  <r>
    <n v="32135"/>
    <n v="2018"/>
    <s v="TWIC01"/>
    <x v="0"/>
    <s v="Southern and East Africa"/>
    <x v="63"/>
    <s v="Maotsi, Makobakombe, Botshabelo"/>
    <s v="Multiple"/>
    <x v="7"/>
    <s v="Anglo American"/>
    <n v="1"/>
    <s v="United Kingdom"/>
    <s v="Yes"/>
    <x v="0"/>
    <s v="No"/>
    <s v="Platinum"/>
    <s v="Metal Ore Mining"/>
    <s v="Single"/>
    <s v="Yes"/>
    <s v="Yes"/>
    <n v="3"/>
    <s v="Off"/>
    <s v="Construction"/>
    <s v="Conveyor belt"/>
    <s v="-9999"/>
    <x v="5"/>
    <n v="1993"/>
    <n v="10"/>
    <s v="Yes"/>
    <s v="Yes"/>
    <s v="IFC Safeguards"/>
    <s v="Yes"/>
    <s v="RAP Plan Document"/>
    <s v="No"/>
    <s v="No or unknown"/>
    <s v="No"/>
    <n v="115"/>
    <n v="-9999"/>
    <n v="-9999"/>
    <n v="-9999"/>
    <n v="-9999"/>
    <x v="0"/>
    <n v="-9999"/>
    <s v="Synergy Global Consulting (2013) Resettlement Action Plan Developed for Anglo American Platinum, Twickenham Mine, AngloAmerican, 24"/>
    <s v="Not contained in RAP: Synergy Global Consulting (2013) Resettlement Action Plan Developed for Anglo American Platinum, Twickenham Mine, AngloAmerican (Version 2)"/>
    <s v="Year when lease on Mohlohlo was given was used as permit date"/>
    <s v="Med"/>
    <s v="RAP document; however, medium confidence only because the source of the information is not the final version of the RAP"/>
    <s v="Public"/>
    <m/>
  </r>
  <r>
    <n v="32135"/>
    <n v="2018"/>
    <s v="TWIC02"/>
    <x v="0"/>
    <s v="Southern and East Africa"/>
    <x v="63"/>
    <s v="Makobakombe Village"/>
    <s v="Single"/>
    <x v="7"/>
    <s v="Anglo American"/>
    <n v="1"/>
    <s v="United Kingdom"/>
    <s v="Yes"/>
    <x v="0"/>
    <s v="No"/>
    <s v="Platinum"/>
    <s v="Metal Ore Mining"/>
    <s v="Single"/>
    <s v="Yes"/>
    <s v="Yes"/>
    <n v="3"/>
    <s v="Off"/>
    <s v="Construction"/>
    <s v="Disturbance"/>
    <s v="-9999"/>
    <x v="5"/>
    <n v="1993"/>
    <n v="10"/>
    <s v="Yes"/>
    <s v="Yes"/>
    <s v="IFC Safeguards"/>
    <s v="Yes"/>
    <s v="RAP Plan Document"/>
    <s v="No"/>
    <s v="No or unknown"/>
    <s v="No"/>
    <n v="7"/>
    <n v="-9999"/>
    <n v="-9999"/>
    <n v="-9999"/>
    <n v="-9999"/>
    <x v="0"/>
    <n v="-9999"/>
    <m/>
    <m/>
    <m/>
    <m/>
    <m/>
    <m/>
    <m/>
  </r>
  <r>
    <n v="34446"/>
    <n v="-9999"/>
    <s v="THAC01"/>
    <x v="3"/>
    <s v="Mainland South East Asia"/>
    <x v="64"/>
    <s v="Thach Dinh"/>
    <s v="Single"/>
    <x v="4"/>
    <s v="Thach Khe Joint Stock Company"/>
    <n v="1"/>
    <s v="Vietnam"/>
    <s v="No"/>
    <x v="1"/>
    <s v="Yes"/>
    <s v="Iron Ore"/>
    <s v="Metal Ore Mining"/>
    <s v="Single"/>
    <s v="Yes"/>
    <s v="Yes"/>
    <n v="3"/>
    <s v="Off"/>
    <s v="Construction"/>
    <s v="Road"/>
    <s v="No"/>
    <x v="12"/>
    <n v="2007"/>
    <n v="4"/>
    <s v="No"/>
    <s v="No"/>
    <s v="No or unknown"/>
    <s v="No"/>
    <s v="No or unknown"/>
    <s v="No"/>
    <s v="No or unknown"/>
    <s v="No"/>
    <n v="12"/>
    <n v="-9999"/>
    <n v="-9999"/>
    <n v="-9999"/>
    <n v="-9999"/>
    <x v="0"/>
    <n v="-9999"/>
    <s v="Vo, Thi Phuong Mai (2013). Government-managed resettlement in Vietnam: structure, participation and impoverishment risks in the case of the Thach Khe iron ore mine PhD Thesis, Centre for Social Responsibility in Mining, The University of Queensland."/>
    <s v="Relcoation land area is calculated by 300m2 per resettled HH - Notably, the majority of agricultural land will be dispossessed, causing the loss of the main production means for most of affected people. there is no information available regarding the additional agricultural land which was available to resettled HH's"/>
    <m/>
    <s v="High"/>
    <s v="PHD Thesis"/>
    <s v="Public"/>
    <m/>
  </r>
  <r>
    <n v="50094"/>
    <n v="-9999"/>
    <s v="WELZ01"/>
    <x v="6"/>
    <s v="Western Europe"/>
    <x v="65"/>
    <s v="Proschim"/>
    <s v="Single"/>
    <x v="13"/>
    <s v="Vattenfall AB"/>
    <n v="1"/>
    <s v="Germany"/>
    <s v="No"/>
    <x v="1"/>
    <s v="Yes"/>
    <s v="Lignite"/>
    <s v="Coal Mining"/>
    <s v="Single"/>
    <s v="Yes"/>
    <s v="Yes"/>
    <n v="3"/>
    <s v="-9999"/>
    <s v="Operation"/>
    <s v="Multiple"/>
    <s v="No"/>
    <x v="15"/>
    <n v="1959"/>
    <n v="55"/>
    <s v="-9999"/>
    <s v="-9999"/>
    <s v="No or unknown"/>
    <s v="No"/>
    <s v="No or unknown"/>
    <s v="No"/>
    <s v="No or unknown"/>
    <s v="No"/>
    <n v="-9999"/>
    <n v="-9999"/>
    <n v="-9999"/>
    <n v="-9999"/>
    <n v="-9999"/>
    <x v="0"/>
    <n v="-9999"/>
    <s v="Magnus A. Torell. 2016. Power vs. Paralyzation: The potencial of the individual. Tredition. https://books.google.com.au/books?id=qYsjDAAAQBAJ&amp;pg=PT114&amp;lpg=PT114&amp;dq=welzow+resettlement&amp;source=bl&amp;ots=YPYP7J-wDb&amp;sig=GZiZZshVxxvvm5d-LivC_aPI2zQ&amp;hl=en&amp;sa=X&amp;ved=0ahUKEwiPna38-dDTAhUKJ5QKHc8aBMkQ6AEIMjAD#v=onepage&amp;q=welzow%20resettlement&amp;f=false"/>
    <s v="The Welzow II is still at the planning stage and no contract has been signed yet. In 2014 the planning for resettlement started."/>
    <s v="start date of Welzow I was used as permit date"/>
    <m/>
    <m/>
    <s v="Public"/>
    <m/>
  </r>
  <r>
    <n v="50094"/>
    <n v="-9999"/>
    <s v="WELZ02"/>
    <x v="6"/>
    <s v="Western Europe"/>
    <x v="65"/>
    <s v="Lindenfeldt"/>
    <s v="Single"/>
    <x v="13"/>
    <s v="Vattenfall AB"/>
    <n v="1"/>
    <s v="Germany"/>
    <s v="No"/>
    <x v="1"/>
    <s v="Yes"/>
    <s v="Lignite"/>
    <s v="Coal Mining"/>
    <s v="Single"/>
    <s v="Yes"/>
    <s v="Yes"/>
    <n v="3"/>
    <s v="-9999"/>
    <s v="Operation"/>
    <s v="Multiple"/>
    <s v="No"/>
    <x v="15"/>
    <n v="1959"/>
    <n v="55"/>
    <s v="-9999"/>
    <s v="-9999"/>
    <s v="No or unknown"/>
    <s v="No"/>
    <s v="No or unknown"/>
    <s v="No"/>
    <s v="No or unknown"/>
    <s v="No"/>
    <n v="-9999"/>
    <n v="-9999"/>
    <n v="-9999"/>
    <n v="-9999"/>
    <n v="-9999"/>
    <x v="0"/>
    <n v="-9999"/>
    <s v="See Torell (2016)"/>
    <s v="See ref above"/>
    <m/>
    <m/>
    <m/>
    <s v="Public"/>
    <m/>
  </r>
  <r>
    <n v="50094"/>
    <n v="-9999"/>
    <s v="WELZ03"/>
    <x v="6"/>
    <s v="Western Europe"/>
    <x v="65"/>
    <s v="Welzow"/>
    <s v="Single"/>
    <x v="13"/>
    <s v="Vattenfall AB"/>
    <n v="1"/>
    <s v="Germany"/>
    <s v="No"/>
    <x v="1"/>
    <s v="Yes"/>
    <s v="Lignite"/>
    <s v="Coal Mining"/>
    <s v="Single"/>
    <s v="Yes"/>
    <s v="Yes"/>
    <n v="3"/>
    <s v="-9999"/>
    <s v="Operation"/>
    <s v="Multiple"/>
    <s v="No"/>
    <x v="15"/>
    <n v="1959"/>
    <n v="55"/>
    <s v="-9999"/>
    <s v="-9999"/>
    <s v="No or unknown"/>
    <s v="No"/>
    <s v="No or unknown"/>
    <s v="No"/>
    <s v="No or unknown"/>
    <s v="No"/>
    <n v="-9999"/>
    <n v="-9999"/>
    <n v="-9999"/>
    <n v="-9999"/>
    <n v="-9999"/>
    <x v="0"/>
    <n v="-9999"/>
    <s v="See Torell (2016)"/>
    <s v="See ref above"/>
    <m/>
    <m/>
    <m/>
    <s v="Public"/>
    <m/>
  </r>
  <r>
    <n v="33638"/>
    <n v="2041"/>
    <s v="YEKE01"/>
    <x v="0"/>
    <s v="Central and West Africa"/>
    <x v="66"/>
    <s v="Multiple"/>
    <s v="Multiple"/>
    <x v="25"/>
    <s v="Arcelor Mittal"/>
    <n v="1"/>
    <s v="Luxumbourg"/>
    <s v="No"/>
    <x v="1"/>
    <s v="No"/>
    <s v="Iron Ore"/>
    <s v="Metal Ore Mining"/>
    <s v="Single"/>
    <s v="Yes"/>
    <s v="Yes"/>
    <n v="3"/>
    <s v="-9999"/>
    <s v="Operation"/>
    <s v="-9999"/>
    <s v="-9999"/>
    <x v="12"/>
    <n v="2005"/>
    <n v="6"/>
    <s v="Yes"/>
    <s v="No"/>
    <s v="No or unknown"/>
    <s v="No"/>
    <s v="No or unknown"/>
    <s v="No"/>
    <s v="No or unknown"/>
    <s v="No"/>
    <n v="40"/>
    <n v="910504"/>
    <n v="990840"/>
    <n v="-9999"/>
    <n v="22762.6"/>
    <x v="47"/>
    <n v="-9999"/>
    <m/>
    <m/>
    <m/>
    <m/>
    <s v="* property ID chosen is called &quot;Liberia Mines&quot;"/>
    <s v="Public"/>
    <m/>
  </r>
  <r>
    <n v="66827"/>
    <n v="2033"/>
    <s v="NACH01"/>
    <x v="0"/>
    <s v="Eastern Africa"/>
    <x v="67"/>
    <s v="Ruangwa"/>
    <s v="Single"/>
    <x v="14"/>
    <s v="Magnis Resources"/>
    <n v="1"/>
    <s v="Australia"/>
    <s v="No"/>
    <x v="1"/>
    <s v="No"/>
    <s v="Graphite"/>
    <s v="Metal Ore Mining"/>
    <s v="Single"/>
    <s v="Yes"/>
    <s v="Yes"/>
    <n v="3"/>
    <s v="Off"/>
    <s v="Pre-feasability"/>
    <s v="Mine Pit"/>
    <s v="No"/>
    <x v="31"/>
    <n v="2015"/>
    <n v="2"/>
    <s v="No"/>
    <s v="No"/>
    <s v="No or unknown"/>
    <s v="No"/>
    <s v="No or unknown"/>
    <s v="No"/>
    <s v="No or unknown"/>
    <s v="No"/>
    <n v="59"/>
    <n v="3400000"/>
    <n v="3442840"/>
    <n v="3000"/>
    <n v="15446.440677966102"/>
    <x v="48"/>
    <n v="1133.3333333333333"/>
    <s v="Magnis Resources. Land Valuation Complete. 2016. https://drive.google.com/file/d/0B4uXa4wmbiIMdzJTR012V1MxdG8/view"/>
    <m/>
    <m/>
    <m/>
    <s v="Out of 773 households affected 59 were resettled. Cost per household was calcualted by converting 900,000 to U.S 2017 amount and dividing by 59"/>
    <m/>
    <m/>
  </r>
  <r>
    <n v="30411"/>
    <n v="2023"/>
    <s v="SANC01"/>
    <x v="2"/>
    <s v="South America"/>
    <x v="68"/>
    <s v="San Cristobal"/>
    <s v="Multiple"/>
    <x v="26"/>
    <s v="Sumitomo Corporation"/>
    <n v="1"/>
    <s v="Japan"/>
    <s v="Yes"/>
    <x v="0"/>
    <s v="No"/>
    <s v="Zinc, Lead, Silver"/>
    <s v="Metal Ore Mining"/>
    <s v="Multiple"/>
    <s v="Yes"/>
    <s v="Yes"/>
    <n v="3"/>
    <n v="-9999"/>
    <s v="Operation"/>
    <s v="Mine Pit"/>
    <n v="-9999"/>
    <x v="2"/>
    <n v="1993"/>
    <n v="5"/>
    <s v="Yes"/>
    <s v="Yes"/>
    <s v="IFC Safeguards"/>
    <n v="-99999"/>
    <s v="No or unknown"/>
    <s v="No"/>
    <s v="No or unknown"/>
    <s v="No"/>
    <n v="360"/>
    <n v="-9999"/>
    <n v="-9999"/>
    <n v="-9999"/>
    <n v="-9999"/>
    <x v="0"/>
    <n v="-9999"/>
    <s v="Minera San Cristobal. 2015. Sustainability Report. http://www.minerasancristobal.com/v3/en/wp-content/uploads/2016/11/SUSTAINABILITY-REPORT-MINERA-SAN-CRISTOBAL-2015.pdf"/>
    <m/>
    <s v="The permit date is approximately based on the time Apex Silver, the original owners was founded "/>
    <m/>
    <s v="Start up 2007 on SP Global? (because its an expansion)"/>
    <m/>
    <m/>
  </r>
  <r>
    <n v="30411"/>
    <n v="2023"/>
    <s v="SANC02"/>
    <x v="2"/>
    <s v="South America"/>
    <x v="68"/>
    <s v="Culpina K"/>
    <s v="Multiple"/>
    <x v="26"/>
    <s v="Sumitomo Corporation"/>
    <n v="1"/>
    <s v="Japan"/>
    <s v="Yes"/>
    <x v="0"/>
    <s v="No"/>
    <s v="Zinc, Lead, Silver"/>
    <s v="Metal Ore Mining"/>
    <s v="Multiple"/>
    <s v="Yes"/>
    <s v="Yes"/>
    <n v="3"/>
    <n v="-9999"/>
    <s v="Operation"/>
    <s v="Tailings Facility"/>
    <n v="-9999"/>
    <x v="19"/>
    <n v="1993"/>
    <n v="6"/>
    <s v="Yes"/>
    <s v="Yes"/>
    <s v="IFC Safeguards"/>
    <n v="-99999"/>
    <s v="No or unknown"/>
    <s v="No"/>
    <s v="No or unknown"/>
    <s v="No"/>
    <n v="-9999"/>
    <n v="-9999"/>
    <n v="-9999"/>
    <n v="-9999"/>
    <n v="-9999"/>
    <x v="0"/>
    <n v="-9999"/>
    <m/>
    <m/>
    <m/>
    <m/>
    <m/>
    <m/>
    <m/>
  </r>
  <r>
    <n v="30411"/>
    <n v="2023"/>
    <s v="SANC03"/>
    <x v="2"/>
    <s v="South America"/>
    <x v="68"/>
    <s v="Vila Vila"/>
    <s v="Multiple"/>
    <x v="26"/>
    <s v="Sumitomo Corporation"/>
    <n v="1"/>
    <s v="Japan"/>
    <s v="Yes"/>
    <x v="0"/>
    <s v="No"/>
    <s v="Zinc, Lead, Silver"/>
    <s v="Metal Ore Mining"/>
    <s v="Multiple"/>
    <s v="Yes"/>
    <s v="Yes"/>
    <n v="3"/>
    <n v="-9999"/>
    <s v="Operation"/>
    <s v="Mine Pit"/>
    <n v="-9999"/>
    <x v="19"/>
    <n v="1993"/>
    <n v="6"/>
    <s v="Yes"/>
    <s v="Yes"/>
    <s v="IFC Safeguards"/>
    <n v="-99999"/>
    <s v="No or unknown"/>
    <s v="No"/>
    <s v="No or unknown"/>
    <s v="No"/>
    <n v="-9999"/>
    <n v="-9999"/>
    <n v="-9999"/>
    <n v="-9999"/>
    <n v="-9999"/>
    <x v="0"/>
    <n v="-9999"/>
    <m/>
    <m/>
    <m/>
    <m/>
    <m/>
    <m/>
    <m/>
  </r>
  <r>
    <n v="30411"/>
    <n v="2023"/>
    <s v="SANC04"/>
    <x v="2"/>
    <s v="South America"/>
    <x v="68"/>
    <s v="Rio Grande"/>
    <s v="Multiple"/>
    <x v="26"/>
    <s v="Sumitomo Corporation"/>
    <n v="1"/>
    <s v="Japan"/>
    <s v="Yes"/>
    <x v="0"/>
    <s v="No"/>
    <s v="Zinc, Lead, Silver"/>
    <s v="Metal Ore Mining"/>
    <s v="Multiple"/>
    <s v="Yes"/>
    <s v="Yes"/>
    <n v="3"/>
    <n v="-9999"/>
    <s v="Operation"/>
    <s v="Railroad"/>
    <n v="-9999"/>
    <x v="23"/>
    <n v="1993"/>
    <n v="13"/>
    <s v="Yes"/>
    <s v="Yes"/>
    <s v="IFC Safeguards"/>
    <n v="-99999"/>
    <s v="No or unknown"/>
    <s v="No"/>
    <s v="No or unknown"/>
    <s v="No"/>
    <n v="-9999"/>
    <n v="-9999"/>
    <n v="-9999"/>
    <n v="-9999"/>
    <n v="-9999"/>
    <x v="0"/>
    <n v="-9999"/>
    <m/>
    <m/>
    <m/>
    <m/>
    <m/>
    <m/>
    <m/>
  </r>
  <r>
    <n v="30913"/>
    <n v="2023"/>
    <s v="BEAM01"/>
    <x v="0"/>
    <s v="Central and West Africa"/>
    <x v="69"/>
    <s v="Kinjor"/>
    <s v="Single"/>
    <x v="25"/>
    <s v="Aureus Mining "/>
    <n v="1"/>
    <s v="Canada"/>
    <s v="No"/>
    <x v="1"/>
    <s v="Yes"/>
    <s v="Gold"/>
    <s v="Metal Ore Mining"/>
    <s v="Single"/>
    <s v="Yes"/>
    <s v="Yes"/>
    <n v="3"/>
    <s v="On"/>
    <s v="Construction"/>
    <s v="Multiple"/>
    <s v="Yes"/>
    <x v="15"/>
    <n v="2013"/>
    <n v="1"/>
    <s v="Yes"/>
    <s v="Yes"/>
    <s v="IFC Safeguards"/>
    <s v="Yes"/>
    <s v="RAP Plan Document"/>
    <s v="Yes"/>
    <s v="Public Plan Document"/>
    <s v="No"/>
    <n v="315"/>
    <n v="5037484"/>
    <n v="5370809"/>
    <n v="775"/>
    <n v="15992"/>
    <x v="49"/>
    <n v="6500"/>
    <s v="New Liberty Gold Mine RAP + CDP 2014 + Avesoro.com"/>
    <m/>
    <m/>
    <m/>
    <s v="Kinjor and Larjor tightly linked. Kinjor considered as 96.92% of the NLGM RAP project. Property ID is called Bea Mountain current owner Avesoro"/>
    <s v="Public"/>
    <s v="Other notes : release of cyanide in river march 2016. Resettlement constructions not entirely delivered."/>
  </r>
  <r>
    <n v="30913"/>
    <n v="2023"/>
    <s v="BEAM02"/>
    <x v="0"/>
    <s v="Central and West Africa"/>
    <x v="69"/>
    <s v="Larjor"/>
    <s v="Single"/>
    <x v="25"/>
    <s v="Aureus Mining"/>
    <n v="1"/>
    <s v="Canada"/>
    <s v="No"/>
    <x v="1"/>
    <s v="Yes"/>
    <s v="Gold"/>
    <s v="Metal Ore Mining"/>
    <s v="Single"/>
    <s v="Yes"/>
    <s v="Yes"/>
    <n v="3"/>
    <s v="On"/>
    <s v="Construction"/>
    <s v="Multiple"/>
    <s v="Yes"/>
    <x v="15"/>
    <n v="2013"/>
    <n v="1"/>
    <s v="Yes"/>
    <s v="Yes"/>
    <s v="IFC Safeguards"/>
    <s v="Yes"/>
    <s v="RAP Plan Document"/>
    <s v="Yes"/>
    <s v="Public Plan Document"/>
    <s v="No"/>
    <n v="10"/>
    <n v="160085"/>
    <n v="170677.7"/>
    <n v="25"/>
    <n v="16009"/>
    <x v="50"/>
    <n v="6403"/>
    <s v="New Liberty Gold Mine RAP + CDP 2014 + Avesoro.com"/>
    <m/>
    <m/>
    <m/>
    <m/>
    <s v="Public"/>
    <m/>
  </r>
  <r>
    <n v="30809"/>
    <n v="2026"/>
    <s v="ESSA01"/>
    <x v="0"/>
    <s v="Central and West Africa"/>
    <x v="70"/>
    <s v="Multiple"/>
    <s v="Multiple"/>
    <x v="27"/>
    <s v="Iamgold"/>
    <n v="1"/>
    <s v="Canada"/>
    <s v="No"/>
    <x v="1"/>
    <s v="Yes"/>
    <s v="Gold"/>
    <s v="Metal Ore Mining"/>
    <s v="Single"/>
    <s v="Yes"/>
    <s v="Yes"/>
    <n v="3"/>
    <s v="Off"/>
    <s v="Construction"/>
    <s v="Multiple"/>
    <s v="Yes"/>
    <x v="3"/>
    <n v="2008"/>
    <n v="1"/>
    <s v="Yes"/>
    <s v="Yes"/>
    <s v="IFC Safeguards"/>
    <s v="Yes"/>
    <s v="RAP Plan Document"/>
    <s v="No"/>
    <s v="No or unknown"/>
    <s v="Yes"/>
    <n v="2981"/>
    <n v="19929000"/>
    <n v="22658022"/>
    <n v="10020"/>
    <n v="6685"/>
    <x v="51"/>
    <n v="1988.92"/>
    <s v="Iamgold updated Feasability study Essakane 2009 + Sustainability reports from 2009 to 2012 + technical report 2016"/>
    <m/>
    <m/>
    <m/>
    <s v="Resettlement an ongoing process. Repairs and additional cost for houses built during phase I ressettlement as ackowledged by the director in the 2012 sustainability report. They also faced official complaints (croplands, water and sanitation). Phase 1: 13473 persons moved. "/>
    <s v="Public"/>
    <m/>
  </r>
  <r>
    <n v="30809"/>
    <n v="2026"/>
    <s v="ESSA02"/>
    <x v="0"/>
    <s v="Central and West Africa"/>
    <x v="70"/>
    <s v="Multiple"/>
    <s v="Multiple"/>
    <x v="27"/>
    <s v="Iamgold"/>
    <n v="1"/>
    <s v="Canada"/>
    <s v="No"/>
    <x v="1"/>
    <s v="Yes"/>
    <s v="Gold"/>
    <s v="Metal Ore Mining"/>
    <s v="Single"/>
    <s v="Yes"/>
    <n v="-9999"/>
    <n v="-9999"/>
    <s v="On"/>
    <s v="Operation"/>
    <s v="Multiple"/>
    <s v="Yes"/>
    <x v="14"/>
    <n v="2008"/>
    <n v="5"/>
    <s v="Yes"/>
    <s v="Yes"/>
    <s v="IFC Safeguards"/>
    <s v="Yes"/>
    <s v="RAP Plan Document"/>
    <s v="No"/>
    <s v="No or unknown"/>
    <s v="Yes"/>
    <n v="555"/>
    <n v="-9999"/>
    <n v="-9999"/>
    <n v="-9999"/>
    <n v="-9999"/>
    <x v="0"/>
    <n v="-9999"/>
    <s v="Same as ESKGP1"/>
    <m/>
    <m/>
    <m/>
    <s v="3208 persons displaced. Completion report : Closing audit for the two phases conducted by INSUCO. In the 2016 tech report you can see that some resettlements are on the lease area."/>
    <s v="Public"/>
    <m/>
  </r>
  <r>
    <n v="32692"/>
    <n v="2026"/>
    <s v="KARM01"/>
    <x v="0"/>
    <s v="Central and West Africa"/>
    <x v="71"/>
    <s v="Boulonga "/>
    <s v="Single"/>
    <x v="27"/>
    <s v="Endeavour"/>
    <n v="1"/>
    <s v="United Kingdom"/>
    <s v="No"/>
    <x v="1"/>
    <s v="Yes"/>
    <s v="Gold"/>
    <s v="Metal Ore Mining"/>
    <s v="Single"/>
    <s v="Yes"/>
    <s v="Yes"/>
    <n v="3"/>
    <n v="-9999"/>
    <s v="Operation"/>
    <s v="Multiple"/>
    <s v="Yes"/>
    <x v="32"/>
    <n v="2014"/>
    <n v="4"/>
    <s v="Yes"/>
    <s v="Yes"/>
    <s v="IFC Safeguards"/>
    <s v="Yes"/>
    <s v="RAP Plan Document"/>
    <s v="No"/>
    <s v="No or unknown"/>
    <n v="-9999"/>
    <n v="210"/>
    <n v="12913461.359999999"/>
    <n v="13352572.289999999"/>
    <n v="1120"/>
    <n v="61492.7"/>
    <x v="52"/>
    <n v="11529.9"/>
    <s v="endeavourmining.com + truegold karma mining permit+ technical report on the karma gold project for true gold, december 2014 + http://lefaso.net/spip.php?article82053 "/>
    <m/>
    <m/>
    <m/>
    <s v="Might find more data in the future. (1197 residents from the same village in two phases in 2018. Estimation of 7billions FCFA. Land take estimation of North Kao + Kao deposits on map in tech report."/>
    <s v="Public"/>
    <m/>
  </r>
  <r>
    <n v="37780"/>
    <n v="2027"/>
    <s v="HOUN01"/>
    <x v="0"/>
    <s v="Central and West Africa"/>
    <x v="72"/>
    <s v="Hounde"/>
    <n v="-9999"/>
    <x v="27"/>
    <s v="Endeavour "/>
    <n v="1"/>
    <s v="United Kingdom"/>
    <s v="No"/>
    <x v="1"/>
    <s v="Yes"/>
    <s v="Gold"/>
    <s v="Metal Ore Mining"/>
    <s v="Single"/>
    <s v="Yes"/>
    <s v="Yes"/>
    <n v="3"/>
    <n v="-9999"/>
    <s v="Construction"/>
    <s v="Multiple"/>
    <s v="Yes"/>
    <x v="31"/>
    <n v="2015"/>
    <n v="2"/>
    <n v="-9999"/>
    <n v="-9999"/>
    <s v="No or unknown"/>
    <s v="Yes"/>
    <s v="RAP Plan Document"/>
    <s v="No"/>
    <s v="No or unknown"/>
    <s v="No"/>
    <n v="254"/>
    <n v="-9999"/>
    <n v="-9999"/>
    <n v="2320"/>
    <n v="-9999"/>
    <x v="0"/>
    <n v="-9999"/>
    <s v="Hounde feasability study and technical report Lycopodum + technical report hounde project 2013 SRK consulting +https://burkinademain.com/2017/07/31/hounde-gold-operation-sa-les-cles-de-la-cite-biekuy-officiellement-remises-pour-les-beneficiaires/+ Annual report 2017"/>
    <m/>
    <m/>
    <m/>
    <m/>
    <m/>
    <m/>
  </r>
  <r>
    <n v="25674"/>
    <n v="2030"/>
    <s v="ITYM01"/>
    <x v="0"/>
    <s v="Central and West Africa"/>
    <x v="73"/>
    <s v="Daapleu"/>
    <s v="Multiple"/>
    <x v="16"/>
    <s v="Endeavour, SODEMI"/>
    <n v="2"/>
    <s v="United Kingdom, Cote d'Ivoire"/>
    <s v="No"/>
    <x v="1"/>
    <s v="Yes"/>
    <s v="Gold"/>
    <s v="Metal Ore Mining"/>
    <s v="Single"/>
    <s v="Yes"/>
    <s v="Yes"/>
    <n v="3"/>
    <n v="-9999"/>
    <s v="Operation"/>
    <s v="Multiple"/>
    <s v="Yes"/>
    <x v="31"/>
    <n v="1989"/>
    <n v="28"/>
    <s v="Yes"/>
    <s v="Yes"/>
    <s v="IFC Safeguards"/>
    <s v="Yes"/>
    <s v="RAP Plan Document"/>
    <s v="No"/>
    <s v="No or unknown"/>
    <n v="-9999"/>
    <n v="80"/>
    <n v="2400000"/>
    <n v="2478668"/>
    <n v="-9999"/>
    <n v="30000"/>
    <x v="53"/>
    <n v="-9999"/>
    <s v="endeavour annual report 2016 + technical report Ity CIL 2016"/>
    <m/>
    <m/>
    <m/>
    <s v="Endeavour owns 80%. Entire project area is 25 km2 for permit PE26 plus 13.2 km2 for Daapleu and Gbeitouo deposits.  "/>
    <m/>
    <m/>
  </r>
  <r>
    <n v="40645"/>
    <n v="2026"/>
    <s v="BOUN01"/>
    <x v="0"/>
    <s v="Central and West Africa"/>
    <x v="74"/>
    <s v="Boungou/Natougou"/>
    <s v="Multiple"/>
    <x v="27"/>
    <s v="SEMAFO "/>
    <n v="1"/>
    <s v="Canada"/>
    <s v="No"/>
    <x v="1"/>
    <s v="Yes"/>
    <s v="Gold"/>
    <s v="Metal Ore Mining"/>
    <s v="Single"/>
    <s v="Yes"/>
    <s v="Yes"/>
    <n v="3"/>
    <n v="-9999"/>
    <s v="Construction"/>
    <s v="Multiple"/>
    <n v="-9999"/>
    <x v="31"/>
    <n v="2016"/>
    <n v="1"/>
    <s v="No"/>
    <s v="No"/>
    <s v="No or unknown"/>
    <s v="Yes"/>
    <s v="RAP Plan Document"/>
    <s v="No"/>
    <s v="No or unknown"/>
    <s v="No"/>
    <n v="170"/>
    <n v="8000000"/>
    <n v="8000000"/>
    <n v="-9999"/>
    <n v="47059"/>
    <x v="54"/>
    <n v="-9999"/>
    <s v="SEMAFO sustainability report 2017 + SEMAFO website + Natagou feasability study 2016 "/>
    <m/>
    <m/>
    <m/>
    <s v="For now, Natagou gold project is the same than what is called &quot;Boungou&quot; project or deposit"/>
    <m/>
    <m/>
  </r>
  <r>
    <n v="31600"/>
    <n v="2025"/>
    <s v="MANA01"/>
    <x v="0"/>
    <s v="Central and West Africa"/>
    <x v="75"/>
    <s v="Somona, Dangouna"/>
    <s v="Multiple"/>
    <x v="27"/>
    <s v="SEMAFO "/>
    <n v="1"/>
    <s v="Canada"/>
    <s v="No"/>
    <x v="1"/>
    <s v="Yes"/>
    <s v="Gold"/>
    <s v="Metal Ore Mining"/>
    <s v="Single"/>
    <s v="Yes"/>
    <s v="Yes"/>
    <n v="3"/>
    <n v="-9999"/>
    <s v="Construction"/>
    <s v="Multiple"/>
    <s v="Yes"/>
    <x v="20"/>
    <n v="2007"/>
    <n v="0"/>
    <n v="-9999"/>
    <s v="No"/>
    <s v="No or unknown"/>
    <s v="Yes"/>
    <s v="RAP Plan Document"/>
    <s v="No"/>
    <s v="No or unknown"/>
    <s v="No"/>
    <n v="-9999"/>
    <n v="-9999"/>
    <n v="-9999"/>
    <n v="9350"/>
    <n v="-9999"/>
    <x v="0"/>
    <n v="-9999"/>
    <s v=" 'Mine tour' feb 2014 SEMAFO + references SOCREGE 2008 + https://www.newswire.ca/news-releases/semafo-granted-mining-permit-for-mana-gold-project-533468981.html + http://lefaso.net/spip.php?article32268"/>
    <m/>
    <m/>
    <m/>
    <s v="Apparently construction began in 2006 but permit granted in 2007. First resettlement between 2006 and 2008. Land take is Wona-Nyafe mining permit area before extension."/>
    <m/>
    <m/>
  </r>
  <r>
    <n v="31600"/>
    <n v="2025"/>
    <s v="MANA02"/>
    <x v="0"/>
    <s v="Central and West Africa"/>
    <x v="75"/>
    <s v="Dangouna"/>
    <s v="Multiple"/>
    <x v="27"/>
    <s v="SEMAFO "/>
    <n v="1"/>
    <s v="Canada"/>
    <s v="No"/>
    <x v="1"/>
    <s v="Yes"/>
    <s v="Gold"/>
    <s v="Metal Ore Mining"/>
    <s v="Single"/>
    <s v="Yes"/>
    <s v="Yes"/>
    <n v="3"/>
    <n v="-9999"/>
    <s v="Operation"/>
    <s v="Multiple"/>
    <s v="Yes"/>
    <x v="15"/>
    <n v="2007"/>
    <n v="7"/>
    <s v="Yes"/>
    <s v="No"/>
    <s v="No or unknown"/>
    <n v="-9999"/>
    <s v="No or unknown"/>
    <s v="No"/>
    <s v="No or unknown"/>
    <s v="No"/>
    <n v="665"/>
    <n v="-9999"/>
    <n v="-9999"/>
    <n v="-9999"/>
    <n v="-9999"/>
    <x v="0"/>
    <n v="-9999"/>
    <s v="SEMAFO sustainability report 2014 + AIF 2015 +http://lefaso.net/spip.php?article58512"/>
    <m/>
    <m/>
    <m/>
    <s v="Ongoing resettlement taking place at Mana with very few/confusing information available. Another aknowledged resettlement in 2013. They received four complaints for previous resettlements in (2014).  Mining permit area extended to 10310 ha in 2013 and to 14900 ha in 2014. In RDD report 2014, also a mention of the village of &quot;Sio&quot;."/>
    <m/>
    <m/>
  </r>
  <r>
    <n v="31600"/>
    <n v="2025"/>
    <s v="MANA03"/>
    <x v="0"/>
    <s v="Central and West Africa"/>
    <x v="76"/>
    <s v="Siou"/>
    <s v="Multiple"/>
    <x v="27"/>
    <s v="SEMAFO "/>
    <n v="1"/>
    <s v="Canada"/>
    <s v="No"/>
    <x v="1"/>
    <s v="Yes"/>
    <s v="Gold"/>
    <s v="Metal Ore Mining"/>
    <s v="Single"/>
    <s v="Yes"/>
    <s v="Yes"/>
    <n v="3"/>
    <n v="-9999"/>
    <s v="Operation"/>
    <s v="Underground Mine"/>
    <s v="Yes"/>
    <x v="32"/>
    <n v="2007"/>
    <n v="11"/>
    <s v="Yes"/>
    <s v="No"/>
    <s v="No or unknown"/>
    <s v="Yes"/>
    <s v="RAP Plan Document"/>
    <s v="No"/>
    <s v="No or unknown"/>
    <n v="-9999"/>
    <n v="-9999"/>
    <n v="-9999"/>
    <n v="-9999"/>
    <n v="-9999"/>
    <n v="-9999"/>
    <x v="0"/>
    <n v="-9999"/>
    <s v="Siou underground pre feasability study 2017"/>
    <m/>
    <m/>
    <m/>
    <s v="New underground mining permit in 2018. Included in Mana area already in operation from 2008. Operations at siou open pit since 2014 but no resettlement needed at the time. Might find more information in the future. Entire mining permit Mana 15000 ha. Only underground mining project area ..."/>
    <m/>
    <m/>
  </r>
  <r>
    <n v="36130"/>
    <n v="2023"/>
    <s v="YARA01"/>
    <x v="0"/>
    <s v="Central and West Africa"/>
    <x v="77"/>
    <s v="55 zone "/>
    <s v="Multiple"/>
    <x v="27"/>
    <s v="Roxgold"/>
    <n v="1"/>
    <s v="Canada"/>
    <s v="No"/>
    <x v="1"/>
    <s v="Yes"/>
    <s v="Gold"/>
    <s v="Metal Ore Mining"/>
    <s v="Single"/>
    <s v="Yes"/>
    <s v="Yes"/>
    <n v="3"/>
    <n v="-9999"/>
    <s v="Construction"/>
    <s v="Multiple"/>
    <s v="Yes"/>
    <x v="27"/>
    <n v="2015"/>
    <n v="0"/>
    <s v="Yes"/>
    <n v="-9999"/>
    <s v="No or unknown"/>
    <s v="Yes"/>
    <s v="RAP Plan Document"/>
    <s v="No"/>
    <s v="No or unknown"/>
    <s v="No"/>
    <n v="-9999"/>
    <n v="1031202"/>
    <n v="1066267"/>
    <n v="1570"/>
    <n v="-9999"/>
    <x v="0"/>
    <n v="656.8"/>
    <s v="Technical report 2014 and 2017 by SRK consulting + ESIA Summary 2014"/>
    <m/>
    <m/>
    <m/>
    <s v="Physical displacement is ticked because there is mention of an ASM settlement in 55 zone to be evacuated. However this displacement was NOT considered as a physical displacement included in the RAP by the company at the time. Estimated cost 555,817,795 FCFA in 2014"/>
    <s v="Public"/>
    <m/>
  </r>
  <r>
    <n v="36130"/>
    <n v="2023"/>
    <s v="YARA02"/>
    <x v="0"/>
    <s v="Central and West Africa"/>
    <x v="77"/>
    <s v="Bagassi South"/>
    <s v="Single"/>
    <x v="27"/>
    <s v="Roxgold"/>
    <n v="1"/>
    <s v="Canada"/>
    <s v="No"/>
    <x v="1"/>
    <s v="Yes"/>
    <s v="Gold"/>
    <s v="Metal Ore Mining"/>
    <s v="Single"/>
    <n v="-9999"/>
    <s v="Yes"/>
    <n v="-9999"/>
    <n v="-9999"/>
    <s v="Operation"/>
    <s v="Underground Mine"/>
    <s v="Yes"/>
    <x v="32"/>
    <n v="2015"/>
    <n v="3"/>
    <s v="Yes"/>
    <s v="Yes"/>
    <s v="IFC Safeguards"/>
    <s v="Yes"/>
    <s v="RAP Plan Document"/>
    <s v="No"/>
    <s v="No or unknown"/>
    <n v="-9999"/>
    <n v="-9999"/>
    <n v="-9999"/>
    <n v="-9999"/>
    <n v="-9999"/>
    <n v="-9999"/>
    <x v="0"/>
    <n v="-9999"/>
    <s v="Technical report 2017 by SRK consulting"/>
    <m/>
    <m/>
    <m/>
    <m/>
    <s v="Public"/>
    <m/>
  </r>
  <r>
    <n v="33302"/>
    <n v="2023"/>
    <s v="BISS01"/>
    <x v="0"/>
    <s v="Central and West Africa"/>
    <x v="78"/>
    <s v="Bissa "/>
    <s v="Multiple"/>
    <x v="27"/>
    <s v="Nordgold"/>
    <n v="1"/>
    <s v="Russia"/>
    <s v="No"/>
    <x v="1"/>
    <s v="Yes"/>
    <s v="Gold, Copper"/>
    <s v="Metal Ore Mining"/>
    <s v="Multiple"/>
    <s v="Yes"/>
    <s v="Yes"/>
    <n v="3"/>
    <n v="-9999"/>
    <s v="Construction"/>
    <s v="Multiple"/>
    <s v="Yes"/>
    <x v="13"/>
    <n v="2011"/>
    <n v="1"/>
    <s v="Yes"/>
    <n v="-9999"/>
    <s v="No or unknown"/>
    <s v="Yes"/>
    <s v="RAP Plan Document"/>
    <s v="No"/>
    <s v="No or unknown"/>
    <s v="No"/>
    <n v="190"/>
    <n v="1250000"/>
    <n v="1332711"/>
    <n v="4000"/>
    <n v="6578.9"/>
    <x v="55"/>
    <n v="312.5"/>
    <s v="Norgold response to business human rights + wardell armstrong technical report bissa zandkom project+ unofficial report Etude Or Burkina Faso action careme +  Master memoire Tagny Kouokam RAP draft + Norgold 2013 report + Norgold SD2012report"/>
    <m/>
    <m/>
    <m/>
    <s v="2783 people displaced. Bissa population of 800 and Imiogou of 3000. Number of displaced people approximately the same for the two villages. Communities knew there will be a displacement since 2009 (measurements made before telling them they will be moved). Difficult to determine Land_take. Chose to use the indication of 80 km2 for the project divided by two for each village displaced."/>
    <s v="Public"/>
    <m/>
  </r>
  <r>
    <n v="33302"/>
    <n v="2023"/>
    <s v="BISS02"/>
    <x v="0"/>
    <s v="Central and West Africa"/>
    <x v="78"/>
    <s v="Imiougou"/>
    <s v="Multiple"/>
    <x v="27"/>
    <s v="Nordgold"/>
    <n v="1"/>
    <s v="Russia"/>
    <s v="No"/>
    <x v="1"/>
    <s v="Yes"/>
    <s v="Gold, Copper"/>
    <s v="Metal Ore Mining"/>
    <s v="Multiple"/>
    <s v="Yes"/>
    <s v="Yes"/>
    <n v="3"/>
    <n v="-9999"/>
    <s v="Construction"/>
    <s v="Multiple"/>
    <s v="Yes"/>
    <x v="13"/>
    <n v="2011"/>
    <n v="1"/>
    <s v="Yes"/>
    <n v="-9999"/>
    <s v="No or unknown"/>
    <s v="Yes"/>
    <s v="RAP Plan Document"/>
    <s v="No"/>
    <s v="No or unknown"/>
    <s v="No"/>
    <n v="190"/>
    <n v="1250000"/>
    <n v="1332711"/>
    <n v="4000"/>
    <n v="6578.9"/>
    <x v="55"/>
    <n v="312.5"/>
    <s v="Same as BISS1"/>
    <m/>
    <m/>
    <m/>
    <m/>
    <s v="Public"/>
    <m/>
  </r>
  <r>
    <n v="54429"/>
    <n v="2026"/>
    <s v="BOUL01"/>
    <x v="0"/>
    <s v="Central and West Africa"/>
    <x v="79"/>
    <s v="Bouly"/>
    <s v="Multiple"/>
    <x v="27"/>
    <s v="Nordgold"/>
    <n v="1"/>
    <s v="Russia"/>
    <s v="No"/>
    <x v="1"/>
    <s v="Yes"/>
    <s v="Gold"/>
    <s v="Metal Ore Mining"/>
    <s v="Single"/>
    <s v="Yes"/>
    <s v="Yes"/>
    <n v="3"/>
    <n v="-9999"/>
    <s v="Construction"/>
    <s v="Multiple"/>
    <n v="-9999"/>
    <x v="24"/>
    <n v="2011"/>
    <n v="5"/>
    <n v="-9999"/>
    <n v="-9999"/>
    <s v="No or unknown"/>
    <s v="Yes"/>
    <s v="RAP Plan Document"/>
    <s v="No"/>
    <s v="No or unknown"/>
    <s v="No"/>
    <n v="1000"/>
    <n v="10000000"/>
    <n v="10199119"/>
    <n v="-9999"/>
    <n v="10000"/>
    <x v="56"/>
    <n v="-9999"/>
    <s v=" 2016 and 2017 nordgold report"/>
    <m/>
    <m/>
    <m/>
    <s v="Bouly not same property ID than Bissa but it is part of the Bissa Area. So the permitted date considered is that of Bissa."/>
    <s v="Public"/>
    <m/>
  </r>
  <r>
    <n v="30808"/>
    <n v="2019"/>
    <s v="INAT01"/>
    <x v="0"/>
    <s v="Central and West Africa"/>
    <x v="80"/>
    <s v="Gomde"/>
    <s v="Multiple"/>
    <x v="27"/>
    <s v="Avocet"/>
    <n v="1"/>
    <s v="United Kingdom"/>
    <s v="No"/>
    <x v="1"/>
    <s v="Yes"/>
    <s v="Gold"/>
    <s v="Metal Ore Mining"/>
    <s v="Single"/>
    <s v="Yes"/>
    <n v="-9999"/>
    <n v="-9999"/>
    <m/>
    <s v="Operation"/>
    <s v="Dam (Gomde Barrage)"/>
    <s v="Yes"/>
    <x v="12"/>
    <n v="2007"/>
    <n v="4"/>
    <n v="-9999"/>
    <n v="-9999"/>
    <s v="No or unknown"/>
    <s v="Yes"/>
    <s v="RAP Plan Document"/>
    <s v="No"/>
    <s v="No or unknown"/>
    <s v="No"/>
    <n v="959"/>
    <n v="-9999"/>
    <n v="-9999"/>
    <n v="-9999"/>
    <n v="-9999"/>
    <x v="0"/>
    <n v="-9999"/>
    <s v=" http://www.burkina-emine.com/?page_id=524&amp;lang=fr+ http://www.voiceinthedesert.org.uk/2012/03/19/a-visit-to-avocets-inata-gold-mine/"/>
    <s v="CSA global CPR 2013 + references SOCREGE 2008+ Inata Site visit and Analyst tour 2011"/>
    <m/>
    <m/>
    <s v="Richard Gray Executive Vice president possible contact?  Inata  Mine  lease 2013: 26.025km_x000a_2). Three villages displaced. Dft IDs and owners for Inata, Inata South, Belahouro Regional. Should be the right one. (Now owned by Balaji). (within Belahouro)"/>
    <m/>
    <m/>
  </r>
  <r>
    <n v="30808"/>
    <n v="2019"/>
    <s v="INAT02"/>
    <x v="0"/>
    <s v="Central and West Africa"/>
    <x v="80"/>
    <s v="Filio"/>
    <s v="Single"/>
    <x v="27"/>
    <s v="Avocet"/>
    <n v="1"/>
    <s v="United Kingdom"/>
    <s v="No"/>
    <x v="1"/>
    <s v="Yes"/>
    <s v="Gold"/>
    <s v="Metal Ore Mining"/>
    <s v="Single"/>
    <s v="Yes"/>
    <n v="-9999"/>
    <n v="-9999"/>
    <n v="-9999"/>
    <s v="Operation"/>
    <s v="Expansion (new pits)"/>
    <s v="Yes"/>
    <x v="24"/>
    <n v="2007"/>
    <n v="9"/>
    <n v="-9999"/>
    <n v="-9999"/>
    <s v="No or unknown"/>
    <n v="-9999"/>
    <s v="No or unknown"/>
    <s v="No"/>
    <s v="No or unknown"/>
    <s v="No"/>
    <n v="-9999"/>
    <n v="-9999"/>
    <n v="-9999"/>
    <n v="-9999"/>
    <n v="-9999"/>
    <x v="0"/>
    <n v="-9999"/>
    <s v="AVM 2016 Full year results"/>
    <m/>
    <m/>
    <m/>
    <s v="relocation of a small number of houses  &quot;within the new pits safe blast zone&quot;"/>
    <m/>
    <m/>
  </r>
  <r>
    <n v="29005"/>
    <n v="2020"/>
    <s v="TAPA01"/>
    <x v="0"/>
    <s v="Central and West Africa"/>
    <x v="81"/>
    <s v="Tangarsi"/>
    <s v="Single"/>
    <x v="27"/>
    <s v="Nordgold"/>
    <n v="1"/>
    <s v="Russia"/>
    <s v="No"/>
    <x v="1"/>
    <s v="Yes"/>
    <s v="Gold"/>
    <s v="Metal Ore Mining"/>
    <s v="Single"/>
    <s v="Yes"/>
    <n v="-9999"/>
    <n v="-9999"/>
    <n v="-9999"/>
    <s v="Operation"/>
    <s v="Expansion"/>
    <s v="Yes"/>
    <x v="31"/>
    <n v="2004"/>
    <n v="13"/>
    <s v="Yes"/>
    <n v="-9999"/>
    <s v="No or unknown"/>
    <n v="-9999"/>
    <s v="No or unknown"/>
    <s v="No"/>
    <s v="No or unknown"/>
    <n v="-9999"/>
    <n v="59"/>
    <n v="-9999"/>
    <n v="-9999"/>
    <n v="-9999"/>
    <n v="-9999"/>
    <x v="0"/>
    <n v="-9999"/>
    <s v="Nordgold website (possible contacts Anastasia Shatskaya + Peter Ogden) + norgold facebook page december 2017+ technical report Taparko-Bouroum 2012 by Wardell Armstrong"/>
    <m/>
    <m/>
    <m/>
    <s v="Probably many other resettlement and relocations at the Taparko Mine. Very scarce data available. Mention of a resettlement of local residents near the GT pit in the itnegrated report 2016. Mention of a transfert of illegal miners out of the Lefa and Taparko areas in the integrated report 2013."/>
    <m/>
    <m/>
  </r>
  <r>
    <n v="30428"/>
    <n v="2046"/>
    <s v="AMBA01"/>
    <x v="0"/>
    <s v="Southern and East Africa"/>
    <x v="82"/>
    <s v="Vohitrambato, Marovato (created villages)"/>
    <s v="Multiple"/>
    <x v="9"/>
    <s v="Sumitomo, Kores, Sherritt "/>
    <n v="3"/>
    <s v="Japan, South Korea, Canada"/>
    <s v="No"/>
    <x v="1"/>
    <s v="No"/>
    <s v="Nickel, Cobalt"/>
    <s v="Metal Ore Mining"/>
    <s v="Multiple"/>
    <s v="Yes"/>
    <s v="Yes"/>
    <n v="3"/>
    <n v="-9999"/>
    <s v="Construction"/>
    <s v="Multiple (Tailings, Plant site, Pipeline)"/>
    <n v="-9999"/>
    <x v="20"/>
    <n v="2006"/>
    <n v="1"/>
    <s v="Yes"/>
    <s v="Yes"/>
    <s v="IFC Safeguards"/>
    <n v="-9999"/>
    <s v="No or unknown"/>
    <s v="No"/>
    <s v="No or unknown"/>
    <s v="No"/>
    <n v="296"/>
    <n v="-9999"/>
    <n v="-9999"/>
    <n v="-9999"/>
    <n v="-9999"/>
    <x v="0"/>
    <n v="-9999"/>
    <s v="Ambatovy website + Case Study by David Reyes and Rames Abhukara 2015 "/>
    <m/>
    <m/>
    <m/>
    <s v="Randrianasolo Farahanta from Ambatovy madagascar is a possible contact (present et the SMI for the African's awards). Permit granted in 2006 for 40 years but operations in the area began a lot earlier (mining by North Korea in 1979)"/>
    <m/>
    <m/>
  </r>
  <r>
    <n v="28989"/>
    <n v="2027"/>
    <s v="YOUG01"/>
    <x v="0"/>
    <s v="Central and West Africa"/>
    <x v="83"/>
    <n v="-9999"/>
    <n v="-9999"/>
    <x v="27"/>
    <s v="Endeavour"/>
    <n v="1"/>
    <s v="United Kingdom"/>
    <s v="No"/>
    <x v="1"/>
    <s v="Yes"/>
    <s v="Gold"/>
    <s v="Metal Ore Mining"/>
    <s v="Single"/>
    <s v="Yes"/>
    <s v="Yes"/>
    <n v="3"/>
    <n v="-9999"/>
    <n v="-9999"/>
    <n v="-9999"/>
    <s v="Yes"/>
    <x v="28"/>
    <n v="2003"/>
    <n v="-9999"/>
    <n v="-9999"/>
    <n v="-9999"/>
    <s v="No or unknown"/>
    <s v="No"/>
    <s v="No or unknown"/>
    <s v="No"/>
    <s v="No or unknown"/>
    <s v="No"/>
    <n v="-9999"/>
    <n v="-9999"/>
    <n v="-9999"/>
    <n v="2900"/>
    <n v="-9999"/>
    <x v="0"/>
    <n v="-9999"/>
    <s v="Technical report 2014 Endeavour Youga + youga feasability study report 2005"/>
    <m/>
    <m/>
    <m/>
    <s v=" Resettlement occured between 2006 and 2014(employer unsure as very little information on dates. Might be Endeavour or the previous owner etruscan resources).Has been owned after Endeavour by MNG then Avesoro. No formal RAP but &quot;land usage survey&quot; and &quot;dwelling studies&quot; for resettlement by Socrege 2006"/>
    <m/>
    <m/>
  </r>
  <r>
    <n v="30765"/>
    <n v="2024"/>
    <s v="AGBA01"/>
    <x v="0"/>
    <s v="Central and West Africa"/>
    <x v="84"/>
    <s v="Agbaou area"/>
    <s v="Multiple"/>
    <x v="16"/>
    <s v="Endeavour"/>
    <n v="1"/>
    <s v="United Kingdom"/>
    <s v="No"/>
    <x v="1"/>
    <s v="Yes"/>
    <s v="Gold"/>
    <s v="Metal Ore Mining"/>
    <s v="Single"/>
    <s v="Yes"/>
    <s v="Yes"/>
    <n v="3"/>
    <s v="Off"/>
    <s v="Construction"/>
    <s v="Multiple"/>
    <s v="Yes"/>
    <x v="13"/>
    <n v="2012"/>
    <n v="0"/>
    <s v="Yes"/>
    <n v="-9999"/>
    <s v="No or unknown"/>
    <s v="Yes"/>
    <s v="RAP Plan Document"/>
    <s v="No"/>
    <s v="No or unknown"/>
    <n v="-9999"/>
    <n v="50"/>
    <n v="6000000"/>
    <n v="6406000"/>
    <n v="2500"/>
    <n v="120000"/>
    <x v="57"/>
    <n v="2400"/>
    <s v="Technical report 2014 Endeavour Agbaou + Technical report NI43-101 2012 Endeavour + Feasability study report for etruscan resources MDM engineering 2008 + report 2013 endeavour mine construction progess"/>
    <m/>
    <m/>
    <m/>
    <s v="Cost from 2012 and estimation of 37 HH and 185 people from 2008.  I reestimate HH to 50 instead of 37 because of 2013 report saying the relocation of 250 residents is complete. Loss of agricultural lands for 76 farmers. Compensation cost for land estimated to 300000USD in 2014. &quot;The  RAP  identified  185  people  requiring  relocation  from  21  families  of  13  small  villages&quot; These  villages  are  Sialoukro,  Okoukro  I,  Okoukro  II, Alfredkro,  Salamkro,  Amadoukro,  Edouardkro,  Anatolekro,  Batorokro, Abdoulayekro,  Samulekro,  Lazarekro  and  Jean-Marckro. "/>
    <m/>
    <m/>
  </r>
  <r>
    <n v="27434"/>
    <n v="2023"/>
    <s v="EDIK01"/>
    <x v="0"/>
    <s v="Central and West Africa"/>
    <x v="85"/>
    <s v="Eastern pits, Esuajah North"/>
    <s v="Multiple"/>
    <x v="0"/>
    <s v="Perseus"/>
    <n v="1"/>
    <s v="Australia"/>
    <s v="No"/>
    <x v="1"/>
    <s v="Yes"/>
    <s v="Gold"/>
    <s v="Metal Ore Mining"/>
    <s v="Single"/>
    <s v="Yes"/>
    <n v="-9999"/>
    <n v="-9999"/>
    <n v="-9999"/>
    <s v="Operation"/>
    <s v="Multiple (infrastructure eastern pits + Esuajah North)"/>
    <m/>
    <x v="27"/>
    <n v="2010"/>
    <n v="5"/>
    <n v="-9999"/>
    <s v="No"/>
    <s v="No or unknown"/>
    <n v="-9999"/>
    <s v="No or unknown"/>
    <s v="No"/>
    <s v="No or unknown"/>
    <n v="-9999"/>
    <n v="197"/>
    <n v="23000000"/>
    <n v="24454524"/>
    <n v="-9999"/>
    <n v="116751"/>
    <x v="58"/>
    <n v="-9999"/>
    <s v="Perseus report third quarter june 2015 + Update of Edikan LOM plan august 2018 Perseus + technical report central ashanti gold project november 2009"/>
    <m/>
    <m/>
    <m/>
    <s v="46 dwellings for Eastern Pits residents + 153 dwellings for Esuajah North (report third quarter 2015). People from the eastern pits temporarily relocated in 2015 in rented apartments, pending completion of their new houses. The Edikan project was previously known as the Central Ashanti Gold mine and before that the Ayanfuri gold project."/>
    <m/>
    <m/>
  </r>
  <r>
    <n v="26628"/>
    <n v="2028"/>
    <s v="SIGU01"/>
    <x v="0"/>
    <s v="Central and West Africa"/>
    <x v="86"/>
    <s v="Kintinian/Area1"/>
    <n v="-9999"/>
    <x v="24"/>
    <s v="AngloGold Ashanti"/>
    <n v="1"/>
    <s v="South Africa"/>
    <s v="Yes"/>
    <x v="0"/>
    <s v="Yes"/>
    <s v="Gold"/>
    <s v="Metal Ore Mining"/>
    <s v="Single"/>
    <s v="Yes"/>
    <s v="Yes"/>
    <n v="3"/>
    <n v="-9999"/>
    <s v="Operation"/>
    <s v="Expansion"/>
    <s v="Yes"/>
    <x v="31"/>
    <n v="1997"/>
    <n v="20"/>
    <s v="Yes"/>
    <s v="Yes"/>
    <s v="IFC Safeguards"/>
    <s v="Yes"/>
    <s v="RAP Plan Document"/>
    <s v="No"/>
    <s v="No or unknown"/>
    <s v="No "/>
    <n v="380"/>
    <n v="-9999"/>
    <n v="-9999"/>
    <n v="-9999"/>
    <n v="-9999"/>
    <x v="0"/>
    <n v="-9999"/>
    <s v="https://ejatlas.org/conflict/forced-and-violent-evictions-in-siguiri-for-anglogold-ashanti-gold-mine-northeastern-guinea"/>
    <s v="Kintinian-Resettlement-AngloGold-Ashanti-Jan-2017.pdf + operational profile 2015 siguiri anglogoldashanti + anshanti sust dev report 2016 and 2017 + rapport d'evaluation du CAO decembre2017"/>
    <m/>
    <m/>
    <s v="Difficult resettlement profile. Complaint submitted to the CAO in 2017 for forced and violent evictions from lands. Anglo denies the allegations."/>
    <m/>
    <m/>
  </r>
  <r>
    <n v="33224"/>
    <n v="2029"/>
    <s v="KIBA01"/>
    <x v="0"/>
    <s v="Central and West Africa"/>
    <x v="87"/>
    <s v="Kokiza "/>
    <s v="Multiple"/>
    <x v="28"/>
    <s v="Randgold, AngloGold Ashanti"/>
    <n v="2"/>
    <s v="United Kingdom, South Africa"/>
    <s v="Yes"/>
    <x v="0"/>
    <s v="Yes"/>
    <s v="Gold"/>
    <s v="Metal Ore Mining"/>
    <s v="Single"/>
    <s v="Yes"/>
    <s v="Yes"/>
    <n v="3"/>
    <n v="-9999"/>
    <s v="Construction"/>
    <s v="Multiple"/>
    <s v="Yes"/>
    <x v="13"/>
    <n v="2011"/>
    <n v="1"/>
    <s v="Yes"/>
    <s v="Yes"/>
    <s v="IFC Safeguards"/>
    <s v="Yes"/>
    <s v="RAP Plan Document"/>
    <s v="No"/>
    <s v="No or unknown"/>
    <s v="No"/>
    <n v="1208"/>
    <n v="22650000"/>
    <n v="24181677"/>
    <n v="-9999"/>
    <n v="18750"/>
    <x v="59"/>
    <n v="-9999"/>
    <s v="Kibali project profile 2012 AngloGold + Randgold sust. Report/annual report 2013 and 2012"/>
    <m/>
    <m/>
    <m/>
    <s v="RAP cost estimated at $74m for the entire relocation (kiba+kiba2) and for 4000 HH. Cost estimates are pro rata (30.2% and 69.8%). Accounts of a total of 4232 or 4216 HH (2600HH in 2013 in sust. report 2013) and of a total of 85m dollars spent (sust. Report 2013)"/>
    <m/>
    <m/>
  </r>
  <r>
    <n v="33224"/>
    <n v="2029"/>
    <s v="KIBA02"/>
    <x v="0"/>
    <s v="Central and West Africa"/>
    <x v="87"/>
    <s v="Kokiza"/>
    <s v="Multiple"/>
    <x v="28"/>
    <s v="Randgold, AngloGold Ashanti"/>
    <n v="2"/>
    <s v="United Kingdom, South Africa"/>
    <s v="Yes"/>
    <x v="0"/>
    <s v="Yes"/>
    <s v="Gold"/>
    <s v="Metal Ore Mining"/>
    <s v="Single"/>
    <s v="Yes"/>
    <s v="Yes"/>
    <n v="3"/>
    <n v="-9999"/>
    <s v="Construction"/>
    <s v="Multiple"/>
    <s v="Yes"/>
    <x v="14"/>
    <n v="2011"/>
    <n v="2"/>
    <s v="Yes"/>
    <s v="Yes"/>
    <s v="IFC Safeguards"/>
    <s v="Yes"/>
    <s v="RAP Plan Document"/>
    <s v="No"/>
    <s v="No or unknown"/>
    <s v="No"/>
    <n v="2792"/>
    <n v="52350000"/>
    <n v="55890102"/>
    <n v="-9999"/>
    <n v="18750"/>
    <x v="60"/>
    <n v="-9999"/>
    <s v="Same as Kibali above"/>
    <m/>
    <m/>
    <m/>
    <m/>
    <m/>
    <m/>
  </r>
  <r>
    <n v="33224"/>
    <n v="2029"/>
    <s v="KIBA03"/>
    <x v="0"/>
    <s v="Central and West Africa"/>
    <x v="87"/>
    <s v="Gorumbwa"/>
    <n v="-9999"/>
    <x v="28"/>
    <s v="Randgold, AngloGold Ashanti"/>
    <n v="2"/>
    <s v="United Kingdom, South Africa"/>
    <s v="Yes"/>
    <x v="0"/>
    <s v="Yes"/>
    <s v="Gold"/>
    <s v="Metal Ore Mining"/>
    <s v="Single"/>
    <s v="Yes"/>
    <s v="Yes"/>
    <n v="3"/>
    <n v="-9999"/>
    <s v="Operation"/>
    <s v="New  Pit"/>
    <s v="Yes"/>
    <x v="31"/>
    <n v="2011"/>
    <n v="6"/>
    <s v="Yes"/>
    <s v="Yes"/>
    <s v="IFC Safeguards"/>
    <s v="Yes"/>
    <s v="RAP Plan Document"/>
    <s v="No"/>
    <s v="No or unknown"/>
    <s v="No"/>
    <n v="1500"/>
    <n v="-9999"/>
    <n v="-9999"/>
    <n v="-9999"/>
    <n v="-9999"/>
    <x v="0"/>
    <n v="-9999"/>
    <s v="Sustainability report 2016 data on resettlement Randgold"/>
    <m/>
    <m/>
    <m/>
    <s v="&quot;As part of this RAP all affected households were  offered either a new house with access to electricity and potable water or a cash settlement to build their own home. So far, 97% of affected households have opted for financial compensation&quot;"/>
    <m/>
    <m/>
  </r>
  <r>
    <n v="33224"/>
    <n v="2029"/>
    <s v="KIBA04"/>
    <x v="0"/>
    <s v="Central and West Africa"/>
    <x v="87"/>
    <s v="Azambi"/>
    <n v="-9999"/>
    <x v="28"/>
    <s v="Randgold, AngloGold Ashanti"/>
    <n v="2"/>
    <s v="United Kingdom, South Africa"/>
    <s v="Yes"/>
    <x v="0"/>
    <s v="Yes"/>
    <s v="Gold"/>
    <s v="Metal Ore Mining"/>
    <s v="Single"/>
    <s v="No"/>
    <s v="Yes"/>
    <n v="2"/>
    <n v="-9999"/>
    <s v="Operation"/>
    <s v="Access road for hydropower station construction"/>
    <s v="Yes"/>
    <x v="24"/>
    <n v="2011"/>
    <n v="5"/>
    <s v="Yes"/>
    <s v="Yes"/>
    <s v="IFC Safeguards"/>
    <s v="Yes"/>
    <s v="RAP Plan Document"/>
    <s v="No"/>
    <s v="No or unknown"/>
    <s v="No"/>
    <n v="0"/>
    <n v="-9999"/>
    <n v="-9999"/>
    <n v="-9999"/>
    <n v="-9999"/>
    <x v="0"/>
    <n v="-9999"/>
    <s v="Sustainability report 2016 data on resettlement Randgold"/>
    <m/>
    <m/>
    <m/>
    <m/>
    <m/>
    <m/>
  </r>
  <r>
    <n v="33224"/>
    <n v="2029"/>
    <s v="KIBA05"/>
    <x v="0"/>
    <s v="Central and West Africa"/>
    <x v="87"/>
    <s v="Multiple"/>
    <s v="Multiple"/>
    <x v="28"/>
    <s v="Randgold, AngloGold Ashanti"/>
    <n v="2"/>
    <s v="United Kingdom, South Africa"/>
    <s v="Yes"/>
    <x v="0"/>
    <s v="Yes"/>
    <s v="Gold"/>
    <s v="Metal Ore Mining"/>
    <s v="Single"/>
    <s v="Yes"/>
    <s v="Yes"/>
    <n v="3"/>
    <n v="-9999"/>
    <s v="Operation"/>
    <s v="Multiple"/>
    <s v="Yes"/>
    <x v="27"/>
    <n v="2011"/>
    <n v="4"/>
    <s v="Yes"/>
    <s v="Yes"/>
    <s v="IFC Safeguards"/>
    <s v="Yes"/>
    <s v="RAP Plan Document"/>
    <s v="No"/>
    <s v="No or unknown"/>
    <s v="No"/>
    <n v="25"/>
    <n v="1700000"/>
    <n v="1758119"/>
    <n v="-9999"/>
    <n v="68000"/>
    <x v="61"/>
    <n v="-9999"/>
    <s v="Annual report 2015 Randgold"/>
    <m/>
    <m/>
    <m/>
    <m/>
    <m/>
    <m/>
  </r>
  <r>
    <n v="30308"/>
    <n v="2020"/>
    <s v="MORI01"/>
    <x v="0"/>
    <s v="Central and West Africa"/>
    <x v="88"/>
    <s v="Domba"/>
    <s v="Single"/>
    <x v="29"/>
    <s v="Randgold, AngloGold Ashanti, State of Mali"/>
    <n v="3"/>
    <s v="United Kingdom, South Africa, Mali"/>
    <s v="Yes"/>
    <x v="0"/>
    <s v="Yes"/>
    <s v="Gold"/>
    <s v="Metal Ore Mining"/>
    <s v="Single"/>
    <s v="Yes"/>
    <s v="No"/>
    <n v="1"/>
    <n v="-9999"/>
    <s v="Operation"/>
    <s v="Domba Satellite Pit"/>
    <s v="Yes"/>
    <x v="31"/>
    <n v="1999"/>
    <n v="18"/>
    <s v="Yes"/>
    <s v="Yes"/>
    <s v="IFC Safeguards"/>
    <s v="Yes"/>
    <s v="RAP Plan Document"/>
    <s v="No"/>
    <s v="No or unknown"/>
    <s v="No"/>
    <n v="27"/>
    <n v="-9999"/>
    <n v="-9999"/>
    <n v="-9999"/>
    <n v="-9999"/>
    <x v="0"/>
    <n v="-9999"/>
    <s v="Randgold Sustainability report 2017"/>
    <m/>
    <m/>
    <m/>
    <s v="State of Mali holds 20% "/>
    <m/>
    <m/>
  </r>
  <r>
    <n v="30456"/>
    <n v="2020"/>
    <s v="NAMO01"/>
    <x v="0"/>
    <s v="Central and West Africa"/>
    <x v="89"/>
    <s v="Namoya"/>
    <n v="-9999"/>
    <x v="28"/>
    <s v="Banro "/>
    <n v="1"/>
    <s v="Canada"/>
    <s v="No"/>
    <x v="1"/>
    <s v="No"/>
    <s v="Gold"/>
    <s v="Metal Ore Mining"/>
    <s v="Single"/>
    <s v="Yes"/>
    <n v="-9999"/>
    <n v="-9999"/>
    <n v="-9999"/>
    <s v="Construction"/>
    <n v="-9999"/>
    <s v="Yes"/>
    <x v="28"/>
    <n v="2009"/>
    <n v="-9999"/>
    <n v="-9999"/>
    <n v="-9999"/>
    <s v="No or unknown"/>
    <n v="-9999"/>
    <s v="No or unknown"/>
    <s v="No"/>
    <s v="No or unknown"/>
    <s v="No"/>
    <n v="350"/>
    <n v="4776813"/>
    <n v="5367961"/>
    <n v="-9999"/>
    <n v="13648"/>
    <x v="62"/>
    <n v="-9999"/>
    <s v="Preliminary assessment technical report Namoya Gold Project SENET 2011"/>
    <s v="https://www.mining-technology.com/projects/namoya-gold-mine-maniema/"/>
    <s v="https://www.miningreview.com/top-stories/banro-could-move-namoya-ahead-of-twangiza/"/>
    <m/>
    <s v="project consist of one exploitation permit area covering 174 km2. Conflicting info, other source states exploration permit covers 174km2 (probably more the latest). Construction began in 2012. Permit date is chosen according to the same source than for Twangiza: Banro annual information form (government gave approval in 2009). Processing plant achieved in jan 2016 (corresponds to start date on S&amp;P).  'The Namoya property comprises four separate deposits:Mwendamboko andMuviringu to the northwest,Kakula in thecentre and Namoya Summit to the southeast.&quot; Very few info available for the resettlement at Namoya. 350 HH to be resettled is a 2008 old estimation (for instance at that time the Twangiza resettlement was estimated at 700 only and grew a lot. This could have happened to Namoya as well, but no data available). Cost estimate base taken from 2011."/>
    <m/>
    <m/>
  </r>
  <r>
    <n v="26918"/>
    <n v="2028"/>
    <s v="TWAN01"/>
    <x v="0"/>
    <s v="Central and West Africa"/>
    <x v="90"/>
    <s v="Luhwinja- Burhinyi"/>
    <s v="Multiple"/>
    <x v="28"/>
    <s v="Banro "/>
    <n v="1"/>
    <s v="Canada"/>
    <s v="No"/>
    <x v="1"/>
    <s v="No"/>
    <s v="Gold"/>
    <s v="Metal Ore Mining"/>
    <s v="Single"/>
    <s v="Yes"/>
    <s v="Yes"/>
    <n v="3"/>
    <n v="-9999"/>
    <s v="Construction"/>
    <s v="Multiple"/>
    <s v="Yes"/>
    <x v="0"/>
    <n v="2009"/>
    <n v="1"/>
    <s v="Yes"/>
    <s v="Yes"/>
    <s v="IFC Safeguards"/>
    <s v="Yes"/>
    <s v="RAP Plan Document"/>
    <s v="No"/>
    <s v="No or unknown"/>
    <s v="No"/>
    <n v="1257"/>
    <n v="13200000"/>
    <n v="15552763"/>
    <n v="-9999"/>
    <n v="10501"/>
    <x v="63"/>
    <n v="-9999"/>
    <s v="http://www.kba-foncaba.be/fr/divers-fr/1436-environnement-au-sud-kivu-des-chercheurs-d-or-pollueurs-qui-va-payer.html?showall=1"/>
    <s v="https://banro.com/operations/twangiza/"/>
    <s v="Losing Your Land: Dispossession in the Great Lakes published par An Ansoms, Thea Hilhorst + https://secure.kaiserresearch.com/i/jk/tr16/TRBAA20090717.pdf  (Updated feasibility study technical report Twangiza gold project) +https://www.sec.gov/Archives/edgar/data/1286597/000106299316008513/exhibit99-1.htm + http://ewahmeds.over-blog.com/article-expropriation-et-delocalisation-de-la-population-de-mbwega-au-sud-kivu-51184613.html + http://news.banro.com/Files/20/206161a6-41ff-4ff1-ab86-7568ae956249.pdf "/>
    <m/>
    <s v="*Year permitted is 2009 according to this extract &quot;In February 2009, the Company announced that following discussions it has received official confirmation from the DRC government that all aspects of the Company's Mining Convention and its mining licenses respecting the Twangiza, Namoya, Lugushwa and Kamituga properties are in accordance with Congolese law.&quot; *Other sources say 463 HH have been identified by Banro. Other sources gain say 800 HH have been displaced. HH and price chosen is from 2009 Technical feasibility study report saying 1860HH total of which 1257HH will be restelled.* Technical report says Twaginza comprises six exploitation permits with total of 1156 km2, but on the maps looks like it is exploration permits. Same problem for Namoya. *The cost estimate is dated November 2008. It is told taht the RAP census survey were not 100%complete.* &quot;The resettlement process involving all consultative activities with local community members and the construction of resettlement houses commenced during the fourth quarter of 2009. Work on bridge upgrades and roads to the Twangiza site commenced in February 2010&quot; *resettlement start date chosen correspond to agreements signed between banro and the community in 2010 see Banro press release. Construction of the houses began in 2009."/>
    <m/>
    <m/>
  </r>
  <r>
    <n v="30048"/>
    <n v="2027"/>
    <s v="FEKO01"/>
    <x v="0"/>
    <s v="Central and West Africa"/>
    <x v="91"/>
    <s v="Fadougou"/>
    <s v="Single"/>
    <x v="29"/>
    <s v="B2Gold"/>
    <n v="1"/>
    <s v="Canada"/>
    <s v="No"/>
    <x v="1"/>
    <s v="Yes"/>
    <s v="Gold"/>
    <s v="Metal Ore Mining"/>
    <s v="Single"/>
    <s v="Yes"/>
    <s v="Yes"/>
    <n v="3"/>
    <s v="Off"/>
    <s v="Operation"/>
    <s v="Multiple"/>
    <s v="Yes"/>
    <x v="33"/>
    <n v="2014"/>
    <n v="5"/>
    <s v="Yes"/>
    <s v="Yes"/>
    <s v="IFC Safeguards"/>
    <s v="Yes"/>
    <s v="RAP Plan Document"/>
    <s v="No"/>
    <s v="No or unknown"/>
    <n v="-9999"/>
    <n v="905"/>
    <n v="20000000"/>
    <n v="20000000"/>
    <n v="7500"/>
    <n v="22099"/>
    <x v="64"/>
    <n v="2667"/>
    <s v="https://www.miningreview.com/magazine-article/b2gold-fekola-project-flagship-mine-on-the-horizon/"/>
    <s v="https://www.maliweb.net/economie/mines-dor-societes/mine-b2gold-avec-sa-mine-dor-de-fekola-sa-reloge-les-populations-de-fadougou-dans-une-nouvelle-cite-2800411.html + http://cowatersogema.com/325-new-houses-for-the-new-village-of-fadougou-in-mali/  "/>
    <s v="https://www.b2gold.com/_resources/reports/B2Gold_RMR2017_Web.pdf"/>
    <m/>
    <s v="Date chosen for commencement is when the new village opening ceremony happened. This resettlement was apparently not required by law and is a voluntarily process led by the company with the communities. *Exploitation mining lease is 75 km2 granted on february 2014*  905 HH relocated but 325 houses constructed in the new village. 3264 people.*Land-take chosen is Medinandi tenement boundaries/Medinandi Exploitation License"/>
    <m/>
    <m/>
  </r>
  <r>
    <n v="26585"/>
    <n v="2028"/>
    <s v="LOUL01"/>
    <x v="0"/>
    <s v="Central and West Africa"/>
    <x v="92"/>
    <s v="Faraba"/>
    <s v="Multiple"/>
    <x v="29"/>
    <s v="Randgold"/>
    <n v="1"/>
    <s v="United Kingdom"/>
    <s v="No"/>
    <x v="1"/>
    <s v="Yes"/>
    <s v="Gold"/>
    <s v="Metal Ore Mining"/>
    <s v="Single"/>
    <s v="Yes"/>
    <s v="Yes"/>
    <n v="3"/>
    <n v="-9999"/>
    <s v="Construction"/>
    <s v="Multiple"/>
    <s v="Yes"/>
    <x v="12"/>
    <n v="2010"/>
    <n v="1"/>
    <s v="Yes"/>
    <s v="Yes"/>
    <s v="IFC Safeguards"/>
    <s v="Yes"/>
    <s v="RAP Plan Document"/>
    <s v="No"/>
    <s v="No or unknown"/>
    <s v="Yes"/>
    <n v="12"/>
    <n v="-9999"/>
    <n v="-9999"/>
    <n v="-9999"/>
    <n v="-9999"/>
    <x v="0"/>
    <n v="-9999"/>
    <s v="Randgold resource limited london, 5 may 2011 +Randgold annual report 2010 + Technical report Loulo Gounkoto september 2018"/>
    <m/>
    <m/>
    <m/>
    <s v="*As part of development of Gounkoto*Gounkoto is a new deposit discovered within the boundaries of the Loulo exploitation permit. Permit date chosen is when construction of Gounkoto began (2010) instead of  when Loulo permit was obtained (2004), because it is about 20km away from the Loulo deposit*Faraba plus surroundings farmlands *Randgold is now Barrick and therefore ICMM member. But not at the resettlement time.*Loulo is one of these huge mines with complex expansions and resettlement histories *Many Randgold reports have become non-accessible due to the merger with Barrick. Info on past resettlements even more challenging to obtain.* A completion audit is mentionned as having be undertaken in 2015 but it is not public."/>
    <m/>
    <m/>
  </r>
  <r>
    <n v="28763"/>
    <n v="2028"/>
    <s v="SADI01"/>
    <x v="0"/>
    <s v="Central and West Africa"/>
    <x v="93"/>
    <s v="Sadiola, Farabakouta"/>
    <s v="Multiple"/>
    <x v="29"/>
    <s v="AngloGold, Iamgold, IFC"/>
    <n v="2"/>
    <s v="South Africa, Canada"/>
    <s v="Yes"/>
    <x v="0"/>
    <s v="Yes"/>
    <s v="Gold"/>
    <s v="Metal Ore Mining"/>
    <s v="Single"/>
    <s v="Yes"/>
    <s v="Yes"/>
    <n v="3"/>
    <s v="Off"/>
    <s v="Operation"/>
    <s v="Expansion"/>
    <s v="Yes"/>
    <x v="19"/>
    <n v="1994"/>
    <n v="5"/>
    <s v="Yes"/>
    <s v="Yes"/>
    <s v="IFC Safeguards"/>
    <s v="Yes"/>
    <s v="RAP Plan Document"/>
    <s v="No"/>
    <s v="No or unknown"/>
    <s v="Yes"/>
    <n v="85"/>
    <n v="5500000"/>
    <n v="8344946"/>
    <n v="-9999"/>
    <n v="64706"/>
    <x v="65"/>
    <n v="-9999"/>
    <s v="Terminski (2012): MIDR: Social problem and human right issue + Sonnenberg and Munster (2001) &quot;Mining Minerals Sustainable Development Southern Africa &quot; African Institute of corporate citizenship+ technical report 2014 for IamGold + book &quot;embedding Human rights in Business Practice II by UN's Global Compact and Human Rights 2007+ presentation Andrew Mackenzie &quot;village relocation Conference Presentation&quot; +&quot; FOUR YEARS AFTER THE MOVE: VILLAGE RELOCATION AT SADIOLA AND YATELA GOLD MINES, MALI, WEST AFRICA&quot; A.G Mackenzie"/>
    <m/>
    <m/>
    <m/>
    <s v="For Sadiola, 35HH+16 &quot;governmentals&quot; HH in July 1999. For Farabakouta, 34HH in April 1999. Monitoring reports are made, but not entirely public. A &quot;completion&quot; presentation is available online, as well as an article&quot; FOUR YEARS AFTER THE MOVE: VILLAGE RELOCATION AT SADIOLA AND YATELA GOLD MINES, MALI, WEST AFRICA&quot; A.G Mackenzie"/>
    <m/>
    <m/>
  </r>
  <r>
    <n v="30393"/>
    <n v="2022"/>
    <s v="YATE01"/>
    <x v="0"/>
    <s v="Central and West Africa"/>
    <x v="94"/>
    <s v="Niamboulama"/>
    <s v="Single"/>
    <x v="29"/>
    <s v="AngloGold, Iamgold, IFC"/>
    <n v="2"/>
    <s v="South Africa, Canada"/>
    <s v="Yes"/>
    <x v="0"/>
    <s v="Yes"/>
    <s v="Gold"/>
    <s v="Metal Ore Mining"/>
    <s v="Single"/>
    <s v="Yes"/>
    <s v="Yes"/>
    <n v="3"/>
    <s v="Off"/>
    <s v="Construction"/>
    <s v="Multiple"/>
    <s v="Yes"/>
    <x v="10"/>
    <n v="2000"/>
    <n v="0"/>
    <s v="Yes"/>
    <s v="Yes"/>
    <s v="IFC Safeguards"/>
    <s v="Yes"/>
    <s v="RAP Plan Document"/>
    <s v="No"/>
    <s v="No or unknown"/>
    <s v="Yes"/>
    <n v="6"/>
    <n v="400000"/>
    <n v="587168"/>
    <n v="-9999"/>
    <n v="66667"/>
    <x v="66"/>
    <n v="-9999"/>
    <s v="Terminski (2012): MIDR: Social problem and human right issue + Sonnenberg and Munster (2001) &quot;Mining Minerals Sustainable Development Southern Africa &quot; African Institute of corporate citizenship + book &quot;embedding Human rights in Business Practice II by UN's Global Compact and Human Rights 2007+&quot; FOUR YEARS AFTER THE MOVE: VILLAGE RELOCATION AT SADIOLA AND YATELA GOLD MINES, MALI, WEST AFRICA&quot; A.G Mackenzie"/>
    <m/>
    <m/>
    <m/>
    <m/>
    <m/>
    <m/>
  </r>
  <r>
    <n v="28982"/>
    <n v="-9999"/>
    <s v="TABA01"/>
    <x v="0"/>
    <s v="Central and West Africa"/>
    <x v="95"/>
    <s v="Djambaye II"/>
    <s v="Multiple"/>
    <x v="29"/>
    <s v="Endeavour"/>
    <n v="1"/>
    <s v="United Kingdom"/>
    <s v="No"/>
    <x v="1"/>
    <s v="Yes"/>
    <s v="Gold"/>
    <s v="Metal Ore Mining"/>
    <s v="Single"/>
    <s v="Yes"/>
    <s v="Yes"/>
    <n v="3"/>
    <n v="-9999"/>
    <s v="Construction"/>
    <s v="Djambaye II deposit development"/>
    <s v="Yes"/>
    <x v="13"/>
    <n v="2012"/>
    <n v="0"/>
    <s v="Yes"/>
    <s v="Yes"/>
    <s v="IFC Safeguards"/>
    <s v="Yes"/>
    <s v="RAP Plan Document"/>
    <s v="No"/>
    <s v="No or unknown"/>
    <s v="Yes"/>
    <n v="-9999"/>
    <n v="-9999"/>
    <n v="-9999"/>
    <n v="-9999"/>
    <n v="-9999"/>
    <x v="0"/>
    <n v="-9999"/>
    <s v="Technical Reports Mineral Resource and Reserve Update for the Tabakoto Gold Mine Mali West Africa 2013+ 2015+2011"/>
    <m/>
    <m/>
    <m/>
    <s v="*Djambaye II deposit is part of Tabakoto project but both are contained within the new consolidated &quot;Segala&quot; exploitation permit, that was created in 2012. This date is chosen as permit date because Djambaye 2 is 9 km away from the main Tabakoto deposit.*A post relocation study report is mentionned in the technical report, but not public.*Closure expected is left void because the Segala exploitation permit expires only in 2027, Djambaye is being exploited only since 2012, while on S&amp;P the closure considered is for the much older entire Tabakoto project."/>
    <m/>
    <m/>
  </r>
  <r>
    <n v="41643"/>
    <n v="-9999"/>
    <s v="MAKO01"/>
    <x v="0"/>
    <s v="Central and West Africa"/>
    <x v="96"/>
    <s v="Tomboronkoto,Tambanoumouya,"/>
    <s v="Multiple"/>
    <x v="30"/>
    <s v="Toro Gold"/>
    <n v="1"/>
    <s v="United Kingdom"/>
    <s v="No"/>
    <x v="1"/>
    <s v="Yes"/>
    <s v="Gold"/>
    <s v="Metal Ore Mining"/>
    <s v="Single"/>
    <s v="No"/>
    <s v="Yes"/>
    <n v="2"/>
    <n v="-9999"/>
    <s v="Construction"/>
    <s v="Multiple"/>
    <s v="Yes"/>
    <x v="24"/>
    <n v="2016"/>
    <n v="0"/>
    <s v="Yes"/>
    <s v="Yes"/>
    <s v="IFC Safeguards"/>
    <n v="-9999"/>
    <s v="No or unknown"/>
    <s v="No"/>
    <s v="No or unknown"/>
    <s v="No"/>
    <n v="-9999"/>
    <n v="-9999"/>
    <n v="-9999"/>
    <n v="-9999"/>
    <n v="-9999"/>
    <x v="0"/>
    <n v="-9999"/>
    <s v="https://www.torogold.com/sustainability/social-performance/ "/>
    <s v="https://www.youtube.com/watch?v=kkD-tuQ_JiA"/>
    <s v="https://www.miningreview.com/west-africa/toro-gold-on-schedule-within-budget-at-mako-gold-project-in-senegal/"/>
    <m/>
    <s v="*Main economic change, from ASM to agriculture (especially for women)"/>
    <m/>
    <m/>
  </r>
  <r>
    <n v="26785"/>
    <n v="2031"/>
    <s v="SABO01"/>
    <x v="0"/>
    <s v="Central and West Africa"/>
    <x v="97"/>
    <s v="Dambankhoto hamlet"/>
    <s v="Single"/>
    <x v="30"/>
    <s v="Teranga"/>
    <n v="1"/>
    <s v="Canada"/>
    <s v="No"/>
    <x v="1"/>
    <s v="Yes"/>
    <s v="Gold"/>
    <s v="Metal Ore Mining"/>
    <s v="Single"/>
    <s v="Yes"/>
    <s v="Yes"/>
    <n v="3"/>
    <s v="Off "/>
    <s v="Operation"/>
    <s v="Construction of waste disposal pond"/>
    <s v="Yes"/>
    <x v="12"/>
    <n v="2007"/>
    <n v="4"/>
    <n v="-9999"/>
    <n v="-9999"/>
    <s v="No or unknown"/>
    <s v="No"/>
    <s v="No or unknown"/>
    <s v="No"/>
    <s v="No or unknown"/>
    <s v="No"/>
    <n v="6"/>
    <n v="-9999"/>
    <n v="-9999"/>
    <n v="-9999"/>
    <n v="-9999"/>
    <x v="0"/>
    <n v="-9999"/>
    <s v="Teranga report, Celebrating ten years of the Sabodala Gold Mine + Amnesty report Mining and Human Rights in Senegal 2014"/>
    <m/>
    <m/>
    <m/>
    <m/>
    <m/>
    <m/>
  </r>
  <r>
    <n v="26785"/>
    <n v="2031"/>
    <s v="SABO02"/>
    <x v="0"/>
    <s v="Central and West Africa"/>
    <x v="97"/>
    <n v="-9999"/>
    <n v="-9999"/>
    <x v="30"/>
    <s v="Teranga"/>
    <n v="1"/>
    <s v="Canada"/>
    <s v="No"/>
    <x v="1"/>
    <s v="Yes"/>
    <s v="Gold"/>
    <s v="Metal Ore Mining"/>
    <s v="Single"/>
    <s v="No"/>
    <s v="Yes"/>
    <n v="2"/>
    <s v="Off"/>
    <s v="Operation"/>
    <s v="Tailing facility &quot;TSF2&quot;"/>
    <s v="Yes"/>
    <x v="14"/>
    <n v="2007"/>
    <n v="6"/>
    <n v="-9999"/>
    <n v="-9999"/>
    <s v="No or unknown"/>
    <s v="No"/>
    <s v="No or unknown"/>
    <s v="No"/>
    <s v="No or unknown"/>
    <s v="No"/>
    <n v="-9999"/>
    <n v="-9999"/>
    <n v="-9999"/>
    <n v="-9999"/>
    <n v="-9999"/>
    <x v="0"/>
    <n v="-9999"/>
    <s v="Teranga report, Celebrating ten years of the Sabodala Gold Mine + Amnesty report Mining and Human Rights in Senegal 2014"/>
    <m/>
    <m/>
    <m/>
    <m/>
    <m/>
    <m/>
  </r>
  <r>
    <n v="28371"/>
    <n v="-9999"/>
    <s v="TENK01"/>
    <x v="0"/>
    <s v="Central and West Africa"/>
    <x v="98"/>
    <s v=" Mulumbu, Kiboko, Amoni"/>
    <s v="Multiple"/>
    <x v="28"/>
    <s v="Freeport-McMoran, Lundin Mining, Gecamines"/>
    <n v="3"/>
    <s v="USA, Canada, Congo (DRC)"/>
    <s v="Yes"/>
    <x v="0"/>
    <s v="Yes"/>
    <s v="Copper, Cobalt"/>
    <s v="Metal Ore Mining"/>
    <s v="Multiple"/>
    <s v="Yes"/>
    <s v="Yes"/>
    <n v="3"/>
    <s v="Off"/>
    <s v="Construction"/>
    <s v="Multiple: Development of Kwatebala Plant Site"/>
    <s v="Yes"/>
    <x v="3"/>
    <n v="2005"/>
    <n v="4"/>
    <s v="Yes"/>
    <s v="Yes"/>
    <s v="IFC Safeguards"/>
    <s v="Yes"/>
    <s v="RAP Plan Document"/>
    <s v="Yes"/>
    <s v="Public Plan Document"/>
    <s v="Yes"/>
    <n v="374"/>
    <n v="9000000"/>
    <n v="10604157"/>
    <n v="-9999"/>
    <n v="24064"/>
    <x v="67"/>
    <n v="-9999"/>
    <s v="Environmental Impact assessment Tenke Fungurume Project, Golder Associates, March 2007 + &quot;Les Sans-Voix, Les communautes locales et l'exploitation miniere dans la province du Katanga&quot; SOMO Novembre 2011 + Technical Report Tenke Fungurume Resource and Reserve Update 2014 for Lundin by Geosim + technical report for the Tenke Project 2009 for Lundin + 2009 WORKING TOWARD SUSTAINABLE DEVELOPMENT REPORT Freeport-McMoran"/>
    <m/>
    <m/>
    <m/>
    <s v="*NGO's studies say first displacement (for the construction) was done without having prepared new houses on new sites. People allegedly staying in tents for several years before being &quot;properly&quot; resettled into new sites.*RAP is not anymore available publicly. It used to be on the SMI's mining resettlement elibrary. Very scarce info available otherwise now."/>
    <m/>
    <m/>
  </r>
  <r>
    <n v="28371"/>
    <n v="-9999"/>
    <s v="TENK02"/>
    <x v="0"/>
    <s v="Central and West Africa"/>
    <x v="98"/>
    <n v="-9999"/>
    <n v="-9999"/>
    <x v="28"/>
    <s v="Freeport-McMoran, Lundin Mining, Gecamines"/>
    <n v="3"/>
    <s v="USA, Canada, Congo (DRC)"/>
    <s v="Yes"/>
    <x v="0"/>
    <s v="Yes"/>
    <s v="Copper, Cobalt"/>
    <s v="Metal Ore Mining"/>
    <s v="Multiple"/>
    <s v="Yes"/>
    <s v="Yes"/>
    <n v="3"/>
    <n v="-9999"/>
    <s v="Operation"/>
    <s v="Expansion: Tenke-Fwaulu deposits"/>
    <s v="Yes"/>
    <x v="12"/>
    <n v="2005"/>
    <n v="6"/>
    <s v="Yes"/>
    <s v="Yes"/>
    <s v="IFC Safeguards"/>
    <s v="Yes"/>
    <s v="RAP Plan Document"/>
    <s v="No"/>
    <s v="No or unknown"/>
    <s v="No"/>
    <n v="270"/>
    <n v="3900000"/>
    <n v="4293781"/>
    <n v="-9999"/>
    <n v="14444"/>
    <x v="68"/>
    <n v="-9999"/>
    <s v="Technical Report Tenke Fungurume Resource and Reserve Update 2014 for Lundin by Geosim + 2012 WORKING TOWARD SUSTAINABLE DEVELOPMENT REPORT Freeport-McMoran"/>
    <m/>
    <m/>
    <m/>
    <s v="*Cause is Expansion towards Tenke-Fwaulu deposits. *70 HH + 200 farmers &quot; were relocated and entered into a livelihood restauration program&quot;"/>
    <m/>
    <m/>
  </r>
  <r>
    <n v="28371"/>
    <n v="-9999"/>
    <s v="TENK03"/>
    <x v="0"/>
    <s v="Central and West Africa"/>
    <x v="98"/>
    <s v="Mitumba"/>
    <s v="Single"/>
    <x v="28"/>
    <s v="Freeport-McMoran, Lundin Mining, Gecamines"/>
    <n v="3"/>
    <s v="USA, Canada, Congo (DRC)"/>
    <s v="Yes"/>
    <x v="0"/>
    <s v="Yes"/>
    <s v="Copper, Cobalt"/>
    <s v="Metal Ore Mining"/>
    <s v="Multiple"/>
    <s v="Yes"/>
    <s v="Yes"/>
    <n v="3"/>
    <n v="-9999"/>
    <s v="Operation"/>
    <s v="Expansion: Oxide project"/>
    <s v="Yes"/>
    <x v="15"/>
    <n v="2005"/>
    <n v="9"/>
    <s v="Yes"/>
    <s v="Yes"/>
    <s v="IFC Safeguards"/>
    <s v="Yes"/>
    <s v="RAP Plan Document"/>
    <s v="No"/>
    <s v="No or unknown"/>
    <s v="No"/>
    <n v="1240"/>
    <n v="-9999"/>
    <n v="-9999"/>
    <n v="-9999"/>
    <n v="-9999"/>
    <x v="0"/>
    <n v="-9999"/>
    <s v="FreeportMcMoran sustainability report 2013 +2014+2015"/>
    <m/>
    <m/>
    <m/>
    <s v="*Mitumba phase 1 relocated 40 HH in 2014 + 20 HH who opted for cash compensation. 1240 HH are planned to be either compensated or relocated, 325 HH entitled to resettlement housing. 145 HH relocated to new housing, 180 chose &quot;self-resettlement&quot; in 2015. They say that &quot; Assisted self-resettlement (ASR) was introduced in 2014 for those entitled to resettlement housing under the Mitumba-Fungurume Hills RAP&quot;"/>
    <m/>
    <m/>
  </r>
  <r>
    <n v="32917"/>
    <n v="2026"/>
    <s v="FRON01"/>
    <x v="0"/>
    <s v="Central and West Africa"/>
    <x v="99"/>
    <s v="Kishiba"/>
    <s v="Single"/>
    <x v="28"/>
    <s v="First Quantum Minerals"/>
    <n v="1"/>
    <s v="Canada"/>
    <s v="No"/>
    <x v="1"/>
    <s v="Yes"/>
    <s v="Copper, Gold, Cobalt"/>
    <s v="Metal Ore Mining"/>
    <s v="Multiple"/>
    <s v="Yes"/>
    <s v="Yes"/>
    <n v="3"/>
    <n v="-9999"/>
    <n v="-9999"/>
    <s v="Multiple"/>
    <n v="-9999"/>
    <x v="21"/>
    <n v="-9999"/>
    <n v="-9999"/>
    <s v="No"/>
    <s v="No"/>
    <s v="No or unknown"/>
    <s v="No"/>
    <s v="No or unknown"/>
    <s v="No"/>
    <s v="No or unknown"/>
    <s v="No"/>
    <n v="52"/>
    <n v="-9999"/>
    <n v="-9999"/>
    <n v="-9999"/>
    <n v="-9999"/>
    <x v="0"/>
    <n v="-9999"/>
    <s v="&quot;Cobalt blues: environmental pollution and human rights violations in Katanga's copper and cobalt mines&quot; report, 2016, SOMO"/>
    <s v="https://dmgeode.com/DepositPortal.aspx?DepositID=3030"/>
    <s v="https://www.presbyterianmission.org/together-justice/2016/08/09/cobalt-copper-mine-displaces-kishieba-community-congo/"/>
    <m/>
    <s v="*Data available are only through NGO study dated2016*Allegedly 52 houses built for 400 inhabitants. Relocated to Kimfumpa.*Allegedly no communication with stakeholders, many forced evictions (hence the scarce information)*600 farmers eviceted without being consulted are also mentionned"/>
    <m/>
    <m/>
  </r>
  <r>
    <n v="26668"/>
    <n v="2043"/>
    <s v="KANS01"/>
    <x v="0"/>
    <s v="Central and West Africa"/>
    <x v="100"/>
    <s v="Solwezi"/>
    <n v="-9999"/>
    <x v="31"/>
    <s v="First Quantum Minerals, ZCCM"/>
    <n v="2"/>
    <s v="Canada, Zambia"/>
    <s v="No"/>
    <x v="1"/>
    <s v="Yes"/>
    <s v="Copper, Gold"/>
    <s v="Metal Ore Mining"/>
    <s v="Multiple"/>
    <s v="Yes"/>
    <s v="Yes"/>
    <n v="3"/>
    <n v="-9999"/>
    <s v="Operation"/>
    <s v="Construction access road to smelter"/>
    <s v="No"/>
    <x v="27"/>
    <n v="2005"/>
    <n v="10"/>
    <s v="Yes"/>
    <s v="Yes"/>
    <s v="IFC Safeguards"/>
    <s v="Yes"/>
    <s v="RAP Plan Document"/>
    <s v="No"/>
    <s v="No or unknown"/>
    <s v="No"/>
    <n v="16"/>
    <n v="-9999"/>
    <n v="-9999"/>
    <n v="-9999"/>
    <n v="-9999"/>
    <x v="0"/>
    <n v="-9999"/>
    <s v="First quantum sustainability report 2016 + First Quantum Annual information Form dated March 2017 + Kansanshi technical report 2015 + Household study in the Solwezi district, Joan Kimaiyo et al, 2017"/>
    <m/>
    <m/>
    <m/>
    <s v="*114 people moved or compensated.*Average HH size in the disctrict is 7 members so estimated number of HH moved is 16.*The first large scale mining permit granted in 1997. Renewed and area increased in 2000 then again in 2014. Construction for the smelter commissioned in 2014. Permit date chosen is 2005 at the official start-up of the mine.*Livelihood in the area mainly based on agriculture"/>
    <m/>
    <m/>
  </r>
  <r>
    <n v="36127"/>
    <n v="2033"/>
    <s v="TRID01"/>
    <x v="0"/>
    <s v="Central and West Africa"/>
    <x v="101"/>
    <n v="-9999"/>
    <s v="Multiple"/>
    <x v="31"/>
    <s v="First Quantum Minerals"/>
    <n v="1"/>
    <s v="Canada"/>
    <s v="No"/>
    <x v="1"/>
    <s v="No"/>
    <s v="Copper, Cobalt, Nickel, U308"/>
    <s v="Metal Ore Mining"/>
    <s v="Multiple"/>
    <s v="Yes"/>
    <s v="Yes"/>
    <n v="3"/>
    <s v="Off"/>
    <s v="Operation"/>
    <s v="Multiple"/>
    <s v="No"/>
    <x v="27"/>
    <n v="2012"/>
    <n v="3"/>
    <s v="Yes"/>
    <s v="Yes"/>
    <s v="IFC Safeguards"/>
    <s v="Yes"/>
    <s v="RAP Plan Document"/>
    <s v="No"/>
    <s v="No or unknown"/>
    <s v="No"/>
    <n v="579"/>
    <n v="-9999"/>
    <n v="-9999"/>
    <n v="-9999"/>
    <n v="-9999"/>
    <x v="0"/>
    <n v="-9999"/>
    <s v="First quantum sustainability report 2016 + Trident rpoject technical report 2015"/>
    <m/>
    <m/>
    <m/>
    <s v="*permit date chosen is beginning of construction. * Are mentionned for Trident in 2015: 579 families to resettle + 1452 farmers compensated + 95 beekeepers compensated + finalising agreements with 221 livestock farmers.* families have been resettled to Shinengene and Kalumbila North "/>
    <m/>
    <m/>
  </r>
  <r>
    <n v="29829"/>
    <n v="2060"/>
    <s v="META01"/>
    <x v="0"/>
    <s v="Central and West Africa"/>
    <x v="102"/>
    <s v="Samukonga"/>
    <s v="Single"/>
    <x v="28"/>
    <s v="Eurasian resources, Gecamines"/>
    <n v="2"/>
    <s v="Luxembourg,Congo"/>
    <s v="No"/>
    <x v="1"/>
    <s v="Yes"/>
    <s v="Copper, Cobalt"/>
    <s v="Metal Ore Mining"/>
    <s v="Multiple"/>
    <s v="Yes"/>
    <s v="Yes"/>
    <n v="3"/>
    <s v="Off"/>
    <s v="Construction"/>
    <s v="Construction residual storage facility"/>
    <s v="Yes"/>
    <x v="32"/>
    <n v="-9999"/>
    <n v="-9999"/>
    <s v="Yes"/>
    <n v="-9999"/>
    <s v="No or unknown"/>
    <n v="-9999"/>
    <s v="No or unknown"/>
    <n v="-9999"/>
    <s v="No or unknown"/>
    <s v="No"/>
    <n v="16"/>
    <n v="-9999"/>
    <n v="-9999"/>
    <n v="-9999"/>
    <n v="-9999"/>
    <x v="0"/>
    <n v="-9999"/>
    <s v="ERG Africa website (https://www.ergafrica.com/samukonga-village-resettlement/)+ sustainability report ERG 2017+ERG clean cobalt framework"/>
    <m/>
    <m/>
    <m/>
    <s v="*Metalkol is a tailings reclamation operation. Construction of this project started in 2015. Apparently a RAP for relocating the same village was already developed in 2009 for another project (Kolwezi Tailings project). Not available anymore on the SMI elibrary. This RAP is not mentionned as having been used by Eurasian Resources for the relocation taht happened in 2018*16 families moved + compensation paid to 500 farmers"/>
    <m/>
    <m/>
  </r>
  <r>
    <n v="34468"/>
    <n v="2055"/>
    <s v="COBR01"/>
    <x v="2"/>
    <s v="North America"/>
    <x v="103"/>
    <s v="Chicheme, Petaquilla, Rio Botija, Rio del Medio, Quebrada Vega"/>
    <s v="Multiple"/>
    <x v="32"/>
    <s v="First Quantum Minerals,Korea resources, LS-Nikko Copper"/>
    <n v="3"/>
    <s v="Canada, South Korea"/>
    <s v="No"/>
    <x v="1"/>
    <s v="No"/>
    <s v="Copper, Gold, Silver, Molybdenum"/>
    <s v="Metal Ore Mining"/>
    <s v="Multiple"/>
    <s v="Yes"/>
    <s v="Yes"/>
    <n v="3"/>
    <s v="Off"/>
    <s v="Construction"/>
    <s v="Multiple"/>
    <s v="Yes"/>
    <x v="27"/>
    <n v="1997"/>
    <n v="18"/>
    <s v="Yes"/>
    <s v="Yes"/>
    <s v="IFC Safeguards"/>
    <s v="Yes"/>
    <s v="RAP Plan Document"/>
    <s v="No"/>
    <s v="No or unknown"/>
    <s v="No"/>
    <n v="86"/>
    <n v="-9999"/>
    <n v="-9999"/>
    <n v="5000"/>
    <n v="-9999"/>
    <x v="0"/>
    <n v="-9999"/>
    <s v="First quantum sustainability report 2016 + Presentation &quot; Securing Free, Prior &amp; Informed Consent to ResettlementFirst Quantum’s Cobre Panama Project&quot; November 2013 + Cobre Panama project technical report 2015 + First Quantum annual information form March 2017 +http://magazine.cim.org/en/news/2018/first-quantum-proceeds-with-cobre-panama-project-despite-supreme-court-ruling/ "/>
    <m/>
    <m/>
    <m/>
    <s v="*There are disputes on the concession title and therefore permit date. First legal status provided in 1997, but considered partially illegal by the supreme court.* Previous owner started community engagement on resettlement in 2007."/>
    <m/>
    <m/>
  </r>
</pivotCacheRecords>
</file>

<file path=xl/pivotCache/pivotCacheRecords3.xml><?xml version="1.0" encoding="utf-8"?>
<pivotCacheRecords xmlns="http://schemas.openxmlformats.org/spreadsheetml/2006/main" xmlns:r="http://schemas.openxmlformats.org/officeDocument/2006/relationships" count="239">
  <r>
    <n v="31197"/>
    <n v="2032"/>
    <s v="AKYE01"/>
    <x v="0"/>
    <s v="Central and West Africa"/>
    <s v="Akyem"/>
    <s v="Yayaaso"/>
    <x v="0"/>
    <x v="0"/>
    <s v="Newmont"/>
    <n v="1"/>
    <s v="USA"/>
    <s v="Yes"/>
    <x v="0"/>
    <s v="No"/>
    <s v="Gold"/>
    <s v="Metal Ore Mining"/>
    <s v="Single"/>
    <s v="Yes"/>
    <s v="Yes"/>
    <n v="3"/>
    <s v="On"/>
    <s v="Construction"/>
    <s v="Waste Dump"/>
    <s v="Yes"/>
    <x v="0"/>
    <n v="2010"/>
    <n v="0"/>
    <s v="Yes"/>
    <s v="Yes"/>
    <s v="IFC Safeguards"/>
    <s v="Yes"/>
    <s v="RAP Plan Document"/>
    <s v="Yes"/>
    <s v="Public Plan Document"/>
    <s v="No"/>
    <n v="253"/>
    <n v="-9999"/>
    <n v="-9999"/>
    <n v="306"/>
    <n v="-9999"/>
    <x v="0"/>
    <n v="-9999"/>
    <s v="Akyem RAP, 2010/EIS 2008/SIA 2010"/>
    <m/>
    <m/>
    <m/>
    <m/>
    <s v="Public"/>
    <m/>
  </r>
  <r>
    <n v="31197"/>
    <n v="2032"/>
    <s v="AKYE02"/>
    <x v="0"/>
    <s v="Central and West Africa"/>
    <s v="Akyem"/>
    <s v="Yaw Tano (Hamlet)"/>
    <x v="0"/>
    <x v="0"/>
    <s v="Newmont"/>
    <n v="1"/>
    <s v="USA"/>
    <s v="Yes"/>
    <x v="0"/>
    <s v="No"/>
    <s v="Gold"/>
    <s v="Metal Ore Mining"/>
    <s v="Single"/>
    <s v="Yes"/>
    <s v="Yes"/>
    <n v="3"/>
    <s v="On"/>
    <s v="Construction"/>
    <s v="Tailings Storage Facility"/>
    <s v="Yes"/>
    <x v="0"/>
    <n v="2010"/>
    <n v="0"/>
    <s v="Yes"/>
    <s v="Yes"/>
    <s v="IFC Safeguards"/>
    <s v="Yes"/>
    <s v="RAP Plan Document"/>
    <s v="Yes"/>
    <s v="Public Plan Document"/>
    <s v="No"/>
    <n v="39"/>
    <n v="-9999"/>
    <n v="-9999"/>
    <n v="419"/>
    <n v="-9999"/>
    <x v="0"/>
    <n v="-9999"/>
    <s v="Akyem RAP, 2010/EIS 2008/SIA 2010"/>
    <m/>
    <m/>
    <m/>
    <m/>
    <s v="Public"/>
    <m/>
  </r>
  <r>
    <n v="31197"/>
    <n v="2032"/>
    <s v="AKYE03"/>
    <x v="0"/>
    <s v="Central and West Africa"/>
    <s v="Akyem"/>
    <s v="Other Hamlets (7)"/>
    <x v="1"/>
    <x v="0"/>
    <s v="Newmont"/>
    <n v="1"/>
    <s v="USA"/>
    <s v="Yes"/>
    <x v="0"/>
    <s v="No"/>
    <s v="Gold"/>
    <s v="Metal Ore Mining"/>
    <s v="Single"/>
    <s v="Yes"/>
    <s v="Yes"/>
    <n v="3"/>
    <s v="On"/>
    <s v="Construction"/>
    <s v="-9999"/>
    <s v="Yes"/>
    <x v="0"/>
    <n v="2010"/>
    <n v="0"/>
    <s v="Yes"/>
    <s v="Yes"/>
    <s v="IFC Safeguards"/>
    <s v="Yes"/>
    <s v="RAP Plan Document"/>
    <s v="Yes"/>
    <s v="Public Plan Document"/>
    <s v="No"/>
    <n v="9"/>
    <n v="-9999"/>
    <n v="-9999"/>
    <n v="-9999"/>
    <n v="-9999"/>
    <x v="0"/>
    <n v="-9999"/>
    <s v="Akyem RAP, 2010/EIS 2008/SIA 2010"/>
    <m/>
    <m/>
    <m/>
    <m/>
    <s v="Public"/>
    <m/>
  </r>
  <r>
    <n v="-9999"/>
    <n v="-9999"/>
    <s v="ANRA01"/>
    <x v="1"/>
    <s v="Southern Asia"/>
    <s v="Anrak Refinery"/>
    <s v="Dharmavaram"/>
    <x v="0"/>
    <x v="1"/>
    <s v="Government of Ras Al Khaimah"/>
    <n v="1"/>
    <s v="India"/>
    <s v="No"/>
    <x v="1"/>
    <s v="Yes"/>
    <s v="Bauxite"/>
    <s v="Metal Ore Mining"/>
    <s v="Single"/>
    <s v="Yes"/>
    <s v="Yes"/>
    <n v="3"/>
    <s v="-9999"/>
    <s v="Construction"/>
    <s v="Multiple"/>
    <s v="-9999"/>
    <x v="1"/>
    <n v="2007"/>
    <n v="1"/>
    <s v="No"/>
    <s v="No"/>
    <s v="No or unknown"/>
    <s v="No"/>
    <s v="No or unknown"/>
    <s v="No"/>
    <s v="No or unknown"/>
    <s v="No"/>
    <n v="51"/>
    <n v="6287916.5999999987"/>
    <n v="7985654.0819999985"/>
    <n v="174.53333333333333"/>
    <n v="123292.48235294117"/>
    <x v="1"/>
    <n v="36027.024064171113"/>
    <s v="See Mishra et al (2011) and Patrik Oskarsson (2012) http://www.indiaenvironmentportal.org.in/files/file/AnRak_Aluminium.pdf"/>
    <s v="For the Arnak project the total number of private land acquired by the project was 93.5% of a total land acquisition of 560 hectares, which is 523.6 hectares. The total number of households dispalced in the 3 villages by the Arnak refinery is 153 (Mishra and Reddy, 2011 page 96-97). Due to a lack of  precise data, the land take and number of households, were apportioned equally to the 3 village. The compensation offered by the company was RS 405,000 per acre. This was coverted to US Dollars at 2005 exchange rate._x000a_For the Arnak project Mishra and Reddy (2011 page 96) mention a number of sources of displacement such as refinery, road and rail infrastructure and landfill"/>
    <s v="."/>
    <m/>
    <m/>
    <m/>
    <m/>
  </r>
  <r>
    <n v="-9999"/>
    <n v="-9999"/>
    <s v="ANRA02"/>
    <x v="1"/>
    <s v="Southern Asia"/>
    <s v="Anrak Refinery"/>
    <s v="Kottapalem"/>
    <x v="0"/>
    <x v="1"/>
    <s v="Government of Ras Al Khaimah"/>
    <n v="1"/>
    <s v="India"/>
    <s v="No"/>
    <x v="1"/>
    <s v="Yes"/>
    <s v="Bauxite"/>
    <s v="Metal Ore Mining"/>
    <s v="Single"/>
    <s v="Yes"/>
    <s v="Yes"/>
    <n v="3"/>
    <s v="-9999"/>
    <s v="Construction"/>
    <s v="Multiple"/>
    <s v="-9999"/>
    <x v="1"/>
    <n v="2007"/>
    <n v="1"/>
    <s v="No"/>
    <s v="No"/>
    <s v="No or unknown"/>
    <s v="No"/>
    <s v="No or unknown"/>
    <s v="No"/>
    <s v="No or unknown"/>
    <s v="No"/>
    <n v="51"/>
    <n v="6287916.5999999987"/>
    <n v="7985654.0819999985"/>
    <n v="174.53333333333333"/>
    <n v="123292.48235294117"/>
    <x v="1"/>
    <n v="36027.024064171113"/>
    <s v="See Mishra et al (2011)"/>
    <s v="See ref above"/>
    <m/>
    <m/>
    <m/>
    <m/>
    <m/>
  </r>
  <r>
    <n v="-9999"/>
    <n v="-9999"/>
    <s v="ANRA03"/>
    <x v="1"/>
    <s v="Southern Asia"/>
    <s v="Anrak Refinery"/>
    <s v="G Venkatapuram"/>
    <x v="0"/>
    <x v="1"/>
    <s v="Government of Ras Al Khaimah"/>
    <n v="1"/>
    <s v="India"/>
    <s v="No"/>
    <x v="1"/>
    <s v="Yes"/>
    <s v="Bauxite"/>
    <s v="Metal Ore Mining"/>
    <s v="Single"/>
    <s v="Yes"/>
    <s v="Yes"/>
    <n v="3"/>
    <s v="-9999"/>
    <s v="Construction"/>
    <s v="Multiple"/>
    <s v="-9999"/>
    <x v="1"/>
    <n v="2007"/>
    <n v="1"/>
    <s v="No"/>
    <s v="No"/>
    <s v="No or unknown"/>
    <s v="No"/>
    <s v="No or unknown"/>
    <s v="No"/>
    <s v="No or unknown"/>
    <s v="No"/>
    <n v="51"/>
    <n v="6287916.5999999987"/>
    <n v="7985654.0819999985"/>
    <n v="174.53333333333333"/>
    <n v="123292.48235294117"/>
    <x v="1"/>
    <n v="36027.024064171113"/>
    <s v="See Mishra et al (2011)"/>
    <s v="See ref above"/>
    <m/>
    <m/>
    <m/>
    <m/>
    <m/>
  </r>
  <r>
    <n v="27115"/>
    <n v="2028"/>
    <s v="ANTA01"/>
    <x v="2"/>
    <s v="South America"/>
    <s v="Antamina"/>
    <s v="Yanacancha Huaripampa Antamina"/>
    <x v="0"/>
    <x v="2"/>
    <s v="BHP Billiton, Glencore, Teck, Mitsubishi"/>
    <n v="4"/>
    <s v="Australia, Switzerland, Canada, Japan"/>
    <s v="Yes"/>
    <x v="0"/>
    <s v="No"/>
    <s v="Copper, Zinc"/>
    <s v="Metal Ore Mining"/>
    <s v="Multiple"/>
    <s v="Yes"/>
    <s v="Yes"/>
    <n v="3"/>
    <s v="-9999"/>
    <s v="Pre-feasability"/>
    <s v="-9999"/>
    <s v="-9999"/>
    <x v="2"/>
    <n v="1996"/>
    <n v="2"/>
    <s v="Yes"/>
    <s v="No"/>
    <s v="No or unknown"/>
    <s v="Yes"/>
    <s v="RAP Plan Document"/>
    <s v="No"/>
    <s v="No or unknown"/>
    <s v="No"/>
    <n v="18"/>
    <n v="2337000"/>
    <n v="3435390"/>
    <n v="2337"/>
    <n v="129833.33333333331"/>
    <x v="2"/>
    <n v="1000"/>
    <s v="Gary McMahon and Felix Remy (eds). 2011. Large Mines and the Community: Socioeconomic and Environmental Effects in Latin America, Canada, and Spain. World Bank: Washington. https://www.idrc.ca/en/book/large-mines-and-community-socioeconomic-and-environmental-effects-latin-america-canada-and  and David Szablowsk. (2002). Mining, Displacement and the World Bank: A Case Analysis of Compania Minera Antamina's Operations in Peru. Journal of Business Ethics 39 (3)."/>
    <s v="In Antamina and La Tranca, the company paid $1000 per hectare. In the other 6 settlements $400 was paid per hectare. No of HH was calculated by dividing the no of people by the average hh size in San Marcos (4)."/>
    <m/>
    <m/>
    <m/>
    <m/>
    <m/>
  </r>
  <r>
    <n v="27115"/>
    <n v="2028"/>
    <s v="ANTA02"/>
    <x v="2"/>
    <s v="South America"/>
    <s v="Antamina"/>
    <s v="Yanacancha Angoraju"/>
    <x v="0"/>
    <x v="2"/>
    <s v="BHP Billiton, Glencore, Teck, Mitsubishi"/>
    <n v="4"/>
    <s v="Australia, Switzerland, Canada, Japan"/>
    <s v="Yes"/>
    <x v="0"/>
    <s v="No"/>
    <s v="Copper, Zinc"/>
    <s v="Metal Ore Mining"/>
    <s v="Multiple"/>
    <s v="Yes"/>
    <s v="Yes"/>
    <n v="3"/>
    <s v="-9999"/>
    <s v="Pre-feasability"/>
    <s v="-9999"/>
    <s v="-9999"/>
    <x v="2"/>
    <n v="1996"/>
    <n v="2"/>
    <s v="Yes"/>
    <s v="No"/>
    <s v="No or unknown"/>
    <s v="Yes"/>
    <s v="RAP Plan Document"/>
    <s v="No"/>
    <s v="No or unknown"/>
    <s v="No"/>
    <n v="8"/>
    <n v="207200"/>
    <n v="304584"/>
    <n v="518"/>
    <n v="25900"/>
    <x v="3"/>
    <n v="400"/>
    <s v="See McMahon and Remy (2011)"/>
    <m/>
    <m/>
    <m/>
    <m/>
    <m/>
    <m/>
  </r>
  <r>
    <n v="27115"/>
    <n v="2028"/>
    <s v="ANTA03"/>
    <x v="2"/>
    <s v="South America"/>
    <s v="Antamina"/>
    <s v="Neguip"/>
    <x v="0"/>
    <x v="2"/>
    <s v="BHP Billiton, Glencore, Teck, Mitsubishi"/>
    <n v="4"/>
    <s v="Australia, Switzerland, Canada, Japan"/>
    <s v="Yes"/>
    <x v="0"/>
    <s v="No"/>
    <s v="Copper, Zinc"/>
    <s v="Metal Ore Mining"/>
    <s v="Multiple"/>
    <s v="Yes"/>
    <s v="Yes"/>
    <n v="3"/>
    <s v="-9999"/>
    <s v="Pre-feasability"/>
    <s v="-9999"/>
    <s v="-9999"/>
    <x v="2"/>
    <n v="1996"/>
    <n v="2"/>
    <s v="Yes"/>
    <s v="No"/>
    <s v="No or unknown"/>
    <s v="Yes"/>
    <s v="RAP Plan Document"/>
    <s v="No"/>
    <s v="No or unknown"/>
    <s v="No"/>
    <n v="9"/>
    <n v="244744"/>
    <n v="359773.68"/>
    <n v="611.86"/>
    <n v="27193.777777777777"/>
    <x v="4"/>
    <n v="400"/>
    <s v="See McMahon and Remy (2011)"/>
    <m/>
    <m/>
    <m/>
    <m/>
    <m/>
    <m/>
  </r>
  <r>
    <n v="27115"/>
    <n v="2028"/>
    <s v="ANTA04"/>
    <x v="2"/>
    <s v="South America"/>
    <s v="Antamina"/>
    <s v="Chocopampa"/>
    <x v="0"/>
    <x v="2"/>
    <s v="BHP Billiton, Glencore, Teck, Mitsubishi"/>
    <n v="4"/>
    <s v="Australia, Switzerland, Canada, Japan"/>
    <s v="Yes"/>
    <x v="0"/>
    <s v="No"/>
    <s v="Copper, Zinc"/>
    <s v="Metal Ore Mining"/>
    <s v="Multiple"/>
    <s v="Yes"/>
    <s v="Yes"/>
    <n v="3"/>
    <s v="-9999"/>
    <s v="Pre-feasability"/>
    <s v="-9999"/>
    <s v="-9999"/>
    <x v="2"/>
    <n v="1996"/>
    <n v="2"/>
    <s v="Yes"/>
    <s v="No"/>
    <s v="No or unknown"/>
    <s v="Yes"/>
    <s v="RAP Plan Document"/>
    <s v="No"/>
    <s v="No or unknown"/>
    <s v="No"/>
    <n v="18"/>
    <n v="181780"/>
    <n v="267216.59999999998"/>
    <n v="454.45"/>
    <n v="10098.888888888889"/>
    <x v="5"/>
    <n v="400"/>
    <s v="See McMahon and Remy (2011)"/>
    <m/>
    <m/>
    <m/>
    <m/>
    <m/>
    <m/>
  </r>
  <r>
    <n v="27115"/>
    <n v="2028"/>
    <s v="ANTA05"/>
    <x v="2"/>
    <s v="South America"/>
    <s v="Antamina"/>
    <s v="La Tranca Fundo Antamina"/>
    <x v="0"/>
    <x v="2"/>
    <s v="BHP Billiton, Glencore, Teck, Mitsubishi"/>
    <n v="4"/>
    <s v="Australia, Switzerland, Canada, Japan"/>
    <s v="Yes"/>
    <x v="0"/>
    <s v="No"/>
    <s v="Copper, Zinc"/>
    <s v="Metal Ore Mining"/>
    <s v="Multiple"/>
    <s v="Yes"/>
    <s v="Yes"/>
    <n v="3"/>
    <s v="-9999"/>
    <s v="Pre-feasability"/>
    <s v="-9999"/>
    <s v="-9999"/>
    <x v="2"/>
    <n v="1996"/>
    <n v="2"/>
    <s v="Yes"/>
    <s v="No"/>
    <s v="No or unknown"/>
    <s v="Yes"/>
    <s v="RAP Plan Document"/>
    <s v="No"/>
    <s v="No or unknown"/>
    <s v="No"/>
    <n v="15"/>
    <n v="1038000"/>
    <n v="1525860"/>
    <n v="1038"/>
    <n v="69200"/>
    <x v="6"/>
    <n v="1000"/>
    <s v="See McMahon and Remy (2011)"/>
    <m/>
    <m/>
    <m/>
    <m/>
    <m/>
    <m/>
  </r>
  <r>
    <n v="27115"/>
    <n v="2028"/>
    <s v="ANTA06"/>
    <x v="2"/>
    <s v="South America"/>
    <s v="Antamina"/>
    <s v="Shaguanga"/>
    <x v="0"/>
    <x v="2"/>
    <s v="BHP Billiton, Glencore, Teck, Mitsubishi"/>
    <n v="4"/>
    <s v="Australia, Switzerland, Canada, Japan"/>
    <s v="Yes"/>
    <x v="0"/>
    <s v="No"/>
    <s v="Copper, Zinc"/>
    <s v="Metal Ore Mining"/>
    <s v="Multiple"/>
    <s v="Yes"/>
    <s v="Yes"/>
    <n v="3"/>
    <s v="-9999"/>
    <s v="Pre-feasability"/>
    <s v="-9999"/>
    <s v="-9999"/>
    <x v="2"/>
    <n v="1996"/>
    <n v="2"/>
    <s v="Yes"/>
    <s v="No"/>
    <s v="No or unknown"/>
    <s v="Yes"/>
    <s v="RAP Plan Document"/>
    <s v="No"/>
    <s v="No or unknown"/>
    <s v="No"/>
    <n v="5"/>
    <n v="300000"/>
    <n v="441000"/>
    <n v="750"/>
    <n v="60000"/>
    <x v="7"/>
    <n v="400"/>
    <s v="See McMahon and Remy (2011)"/>
    <m/>
    <m/>
    <m/>
    <m/>
    <m/>
    <m/>
  </r>
  <r>
    <n v="27115"/>
    <n v="2028"/>
    <s v="ANTA07"/>
    <x v="2"/>
    <s v="South America"/>
    <s v="Antamina"/>
    <s v="Yanacancha"/>
    <x v="0"/>
    <x v="2"/>
    <s v="BHP Billiton, Glencore, Teck, Mitsubishi"/>
    <n v="4"/>
    <s v="Australia, Switzerland, Canada, Japan"/>
    <s v="Yes"/>
    <x v="0"/>
    <s v="No"/>
    <s v="Copper, Zinc"/>
    <s v="Metal Ore Mining"/>
    <s v="Multiple"/>
    <s v="Yes"/>
    <s v="Yes"/>
    <n v="3"/>
    <s v="-9999"/>
    <s v="Pre-feasability"/>
    <s v="-9999"/>
    <s v="-9999"/>
    <x v="2"/>
    <n v="1996"/>
    <n v="2"/>
    <s v="Yes"/>
    <s v="No"/>
    <s v="No or unknown"/>
    <s v="Yes"/>
    <s v="RAP Plan Document"/>
    <s v="No"/>
    <s v="No or unknown"/>
    <s v="No"/>
    <n v="8"/>
    <n v="194808"/>
    <n v="286367.76"/>
    <n v="487.02"/>
    <n v="24351"/>
    <x v="8"/>
    <n v="400"/>
    <s v="See McMahon and Remy (2011)"/>
    <m/>
    <m/>
    <m/>
    <m/>
    <m/>
    <m/>
  </r>
  <r>
    <n v="27115"/>
    <n v="2028"/>
    <s v="ANTA08"/>
    <x v="2"/>
    <s v="South America"/>
    <s v="Antamina"/>
    <s v="Tucush"/>
    <x v="0"/>
    <x v="2"/>
    <s v="BHP Billiton, Glencore, Teck, Mitsubishi"/>
    <n v="4"/>
    <s v="Australia, Switzerland, Canada, Japan"/>
    <s v="Yes"/>
    <x v="0"/>
    <s v="No"/>
    <s v="Copper, Zinc"/>
    <s v="Metal Ore Mining"/>
    <s v="Multiple"/>
    <s v="Yes"/>
    <s v="Yes"/>
    <n v="3"/>
    <s v="-9999"/>
    <s v="Pre-feasability"/>
    <s v="-9999"/>
    <s v="-9999"/>
    <x v="2"/>
    <n v="1996"/>
    <n v="2"/>
    <s v="Yes"/>
    <s v="No"/>
    <s v="No or unknown"/>
    <s v="Yes"/>
    <s v="RAP Plan Document"/>
    <s v="No"/>
    <s v="No or unknown"/>
    <s v="No"/>
    <n v="6"/>
    <n v="327164"/>
    <n v="480931.08"/>
    <n v="817.91"/>
    <n v="54527.333333333336"/>
    <x v="9"/>
    <n v="400"/>
    <s v="See McMahon and Remy (2011)"/>
    <m/>
    <m/>
    <m/>
    <m/>
    <m/>
    <m/>
  </r>
  <r>
    <n v="27115"/>
    <n v="2028"/>
    <s v="ANTA09"/>
    <x v="2"/>
    <s v="South America"/>
    <s v="Antamina"/>
    <s v="Multiple"/>
    <x v="1"/>
    <x v="2"/>
    <s v="Xstrata, BHP Billiton, Teck, Mitsubishi"/>
    <n v="4"/>
    <s v="Australia, Switzerland, Canada, Japan"/>
    <s v="Yes"/>
    <x v="0"/>
    <s v="No"/>
    <s v="Copper"/>
    <s v="Metal Ore Mining"/>
    <s v="Single"/>
    <s v="Yes"/>
    <s v="Yes"/>
    <n v="3"/>
    <s v="Off"/>
    <s v="Pre-feasability"/>
    <s v="-9999"/>
    <s v="-9999"/>
    <x v="2"/>
    <n v="1996"/>
    <n v="2"/>
    <s v="Yes"/>
    <s v="No"/>
    <s v="No or unknown"/>
    <s v="Yes"/>
    <s v="RAP Plan Document"/>
    <s v="No"/>
    <s v="No or unknown"/>
    <s v="No"/>
    <n v="65"/>
    <n v="6300000"/>
    <n v="9261000"/>
    <n v="-9999"/>
    <n v="96923.076923076922"/>
    <x v="10"/>
    <n v="-9999"/>
    <s v="D Gerardo &amp; G Manuel (Date?) ‘Involuntary Resettlement: Policy and Practice in the Andes (working draft), Not yet published, 2"/>
    <s v="Transnational Law and Local Struggles: Mining, Communities and the World Bank_x000a_ By David Szablowski"/>
    <m/>
    <s v="Med"/>
    <s v="Source here is an (yet) unpublished paper."/>
    <s v="Public"/>
    <m/>
  </r>
  <r>
    <n v="61648"/>
    <n v="-9999"/>
    <s v="BAPH01"/>
    <x v="1"/>
    <s v="Southern Asia"/>
    <s v="Baphlimali mine"/>
    <s v="Dom Koral"/>
    <x v="0"/>
    <x v="1"/>
    <s v="Rio Tinto, Riversdale"/>
    <n v="2"/>
    <s v="Australia"/>
    <s v="Yes"/>
    <x v="0"/>
    <s v="No"/>
    <s v="Bauxite"/>
    <s v="Metal Ore Mining"/>
    <s v="Single"/>
    <s v="Yes"/>
    <s v="Yes"/>
    <n v="3"/>
    <s v="-9999"/>
    <s v="Operation"/>
    <s v="Multiple"/>
    <s v="No"/>
    <x v="3"/>
    <n v="1993"/>
    <n v="16"/>
    <s v="-9999"/>
    <s v="-9999"/>
    <s v="No or unknown"/>
    <s v="-9999"/>
    <s v="No or unknown"/>
    <s v="No"/>
    <s v="No or unknown"/>
    <s v="No"/>
    <n v="49.333333333333336"/>
    <n v="-9999"/>
    <n v="-9999"/>
    <n v="463"/>
    <n v="-9999"/>
    <x v="0"/>
    <n v="-9999"/>
    <s v="Dhaatri Resource Centre for Women and Children-Samata. 2010. India’s Childhood in the &quot;Pits&quot;_x000a_A Report on the Impacts of Mining on Children in India. http://astm.lu/wp-content/uploads/2011/10/Children-and-Mining-Report.pdf"/>
    <s v="According to the official statistics, the project will displace 148 households from the three villages.  See Dhharti (2010) pages 148 and 149."/>
    <m/>
    <m/>
    <s v=" Utkal Alumina Refinery project ID 61648 though can be useful to check property &quot;Hindalco&quot; ID 66249.  http://www.hindalco.com/operations/alumina-refining/utkal and  https://mining-atlas.com/operation/Baphlimali-Bauxite-Mine.php"/>
    <m/>
    <m/>
  </r>
  <r>
    <n v="61648"/>
    <n v="-9999"/>
    <s v="BAPH02"/>
    <x v="1"/>
    <s v="Southern Asia"/>
    <s v="Baphlimali mine"/>
    <s v="Kendukhunti"/>
    <x v="0"/>
    <x v="1"/>
    <s v="Rio Tinto, Riversdale"/>
    <n v="2"/>
    <s v="Australia"/>
    <s v="Yes"/>
    <x v="0"/>
    <s v="No"/>
    <s v="Bauxite"/>
    <s v="Metal Ore Mining"/>
    <s v="Single"/>
    <s v="Yes"/>
    <s v="Yes"/>
    <n v="3"/>
    <s v="-9999"/>
    <s v="Operation"/>
    <s v="Multiple"/>
    <s v="No"/>
    <x v="3"/>
    <n v="1993"/>
    <n v="16"/>
    <s v="-9999"/>
    <s v="-9999"/>
    <s v="No or unknown"/>
    <s v="-9999"/>
    <s v="No or unknown"/>
    <s v="No"/>
    <s v="No or unknown"/>
    <s v="No"/>
    <n v="49.333333333333336"/>
    <n v="-9999"/>
    <n v="-9999"/>
    <n v="463"/>
    <n v="-9999"/>
    <x v="0"/>
    <n v="-9999"/>
    <s v="See Dhaatri Resource Centre study (2010)"/>
    <s v="See ref above"/>
    <s v="Land take is 1389 ha / 3"/>
    <m/>
    <m/>
    <m/>
    <m/>
  </r>
  <r>
    <n v="61648"/>
    <n v="-9999"/>
    <s v="BAPH03"/>
    <x v="1"/>
    <s v="Southern Asia"/>
    <s v="Baphlimali mine"/>
    <s v="Ramibeda"/>
    <x v="0"/>
    <x v="1"/>
    <s v="Rio Tinto, Riversdale"/>
    <n v="2"/>
    <s v="Australia"/>
    <s v="Yes"/>
    <x v="0"/>
    <s v="No"/>
    <s v="Bauxite"/>
    <s v="Metal Ore Mining"/>
    <s v="Single"/>
    <s v="Yes"/>
    <s v="Yes"/>
    <n v="3"/>
    <s v="-9999"/>
    <s v="Operation"/>
    <s v="Multiple"/>
    <s v="No"/>
    <x v="3"/>
    <n v="1993"/>
    <n v="16"/>
    <s v="-9999"/>
    <s v="-9999"/>
    <s v="No or unknown"/>
    <s v="-9999"/>
    <s v="No or unknown"/>
    <s v="No"/>
    <s v="No or unknown"/>
    <s v="No"/>
    <n v="49.333333333333336"/>
    <n v="-9999"/>
    <n v="-9999"/>
    <n v="463"/>
    <n v="-9999"/>
    <x v="0"/>
    <n v="-9999"/>
    <s v="See Dhaatri Resource Centre study (2010)"/>
    <s v="See ref above"/>
    <m/>
    <m/>
    <m/>
    <m/>
    <m/>
  </r>
  <r>
    <n v="70074"/>
    <n v="-9999"/>
    <s v="BASU01"/>
    <x v="1"/>
    <s v="Southern Asia"/>
    <s v="Basundhara"/>
    <s v="Tiklipada"/>
    <x v="0"/>
    <x v="1"/>
    <s v="MCL"/>
    <n v="1"/>
    <s v="India"/>
    <s v="No"/>
    <x v="1"/>
    <s v="Yes"/>
    <s v="Coal"/>
    <s v="Coal Mining"/>
    <s v="Single"/>
    <s v="Yes"/>
    <s v="Yes"/>
    <n v="3"/>
    <s v="-9999"/>
    <s v="Operation"/>
    <s v="Multiple"/>
    <s v="-9999"/>
    <x v="4"/>
    <n v="1992"/>
    <n v="2"/>
    <s v="No"/>
    <s v="No"/>
    <s v="No or unknown"/>
    <s v="No"/>
    <s v="No or unknown"/>
    <s v="No"/>
    <s v="No or unknown"/>
    <s v="No"/>
    <n v="125"/>
    <n v="-9999"/>
    <n v="-9999"/>
    <n v="346.5"/>
    <n v="-9999"/>
    <x v="0"/>
    <n v="-9999"/>
    <s v="See Ray and Saini (2011)"/>
    <s v="The exact date of event could not be found. The date when the land was acquired by MLC for mining was used as the date of the event"/>
    <m/>
    <m/>
    <s v="Subsidiary of COAL INDIA"/>
    <m/>
    <m/>
  </r>
  <r>
    <n v="70255"/>
    <n v="-9999"/>
    <s v="BHAR01"/>
    <x v="1"/>
    <s v="Southern Asia"/>
    <s v="Bharatpur"/>
    <s v="Baideswar"/>
    <x v="0"/>
    <x v="1"/>
    <s v="MCL"/>
    <n v="1"/>
    <s v="India"/>
    <s v="No"/>
    <x v="1"/>
    <s v="Yes"/>
    <s v="Coal"/>
    <s v="Coal Mining"/>
    <s v="Single"/>
    <s v="Yes"/>
    <s v="Yes"/>
    <n v="3"/>
    <s v="Off"/>
    <s v="Operation"/>
    <s v="Multiple"/>
    <s v="No"/>
    <x v="5"/>
    <n v="1973"/>
    <n v="30"/>
    <s v="No"/>
    <s v="No"/>
    <s v="No or unknown"/>
    <s v="No"/>
    <s v="No or unknown"/>
    <s v="No"/>
    <s v="No or unknown"/>
    <s v="No"/>
    <n v="50"/>
    <n v="-9999"/>
    <n v="-9999"/>
    <n v="442"/>
    <n v="-9999"/>
    <x v="0"/>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and Naredndra Jha. 2015. Coal Miing and Rural ecology. http://ethesis.nitrkl.ac.in/6734/1/Coal_Mining_Jha_2015.pdf"/>
    <m/>
    <s v="Permit date of Talcher coal fields was used. Date when expansionof mine was completed was used as date of event"/>
    <m/>
    <m/>
    <m/>
    <m/>
  </r>
  <r>
    <n v="70255"/>
    <n v="-9999"/>
    <s v="BHAR02"/>
    <x v="1"/>
    <s v="Southern Asia"/>
    <s v="Bharatpur"/>
    <s v="Anantabereni"/>
    <x v="0"/>
    <x v="1"/>
    <s v="MCL"/>
    <n v="1"/>
    <s v="India"/>
    <s v="No"/>
    <x v="1"/>
    <s v="Yes"/>
    <s v="Coal"/>
    <s v="Coal Mining"/>
    <s v="Single"/>
    <s v="Yes"/>
    <s v="Yes"/>
    <n v="3"/>
    <s v="Off"/>
    <s v="Operation"/>
    <s v="Multiple"/>
    <s v="No"/>
    <x v="5"/>
    <n v="1973"/>
    <n v="30"/>
    <s v="No"/>
    <s v="No"/>
    <s v="No or unknown"/>
    <s v="No"/>
    <s v="No or unknown"/>
    <s v="No"/>
    <s v="No or unknown"/>
    <s v="No"/>
    <n v="250"/>
    <n v="-9999"/>
    <n v="-9999"/>
    <n v="442"/>
    <n v="-9999"/>
    <x v="0"/>
    <n v="-9999"/>
    <s v="_x000a_Rabindra Garada. 2015. Coal Mining_x000a_ Environment and Health Problems: A Case of MCL affected Households at Talcher, Odisha (India). IOSR Journal Of Humanities And Social Science (IOSR-JHSS)_x000a_Volume 20, Issue 5, Ver. 1. http://www.iosrjournals.org/iosr-jhss/papers/Vol20-issue5/Version-1/L020518998.pdf _x000a_Narendra Jha. 2015. Coal Mining and Rural Ecology. http://ethesis.nitrkl.ac.in/6734/1/Coal_Mining_Jha_2015.pdf  "/>
    <s v="See ref above"/>
    <m/>
    <m/>
    <m/>
    <m/>
    <m/>
  </r>
  <r>
    <n v="70255"/>
    <n v="-9999"/>
    <s v="BHAR03"/>
    <x v="1"/>
    <s v="Southern Asia"/>
    <s v="Bharatpur"/>
    <s v="Lachhmanpur"/>
    <x v="0"/>
    <x v="1"/>
    <s v="MCL"/>
    <n v="1"/>
    <s v="India"/>
    <s v="No"/>
    <x v="1"/>
    <s v="Yes"/>
    <s v="Coal"/>
    <s v="Coal Mining"/>
    <s v="Single"/>
    <s v="Yes"/>
    <s v="Yes"/>
    <n v="3"/>
    <s v="Off"/>
    <s v="Operation"/>
    <s v="Multiple"/>
    <s v="No"/>
    <x v="5"/>
    <n v="1973"/>
    <n v="30"/>
    <s v="No"/>
    <s v="No"/>
    <s v="No or unknown"/>
    <s v="No"/>
    <s v="No or unknown"/>
    <s v="No"/>
    <s v="No or unknown"/>
    <s v="No"/>
    <n v="49"/>
    <n v="-9999"/>
    <n v="-9999"/>
    <n v="442"/>
    <n v="-9999"/>
    <x v="0"/>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38430"/>
    <n v="-9999"/>
    <s v="BENG01"/>
    <x v="0"/>
    <s v="Southern and East Africa"/>
    <s v="Benga"/>
    <s v="Multiple"/>
    <x v="1"/>
    <x v="3"/>
    <s v="Riversdale"/>
    <n v="1"/>
    <s v="Australia"/>
    <s v="No"/>
    <x v="1"/>
    <s v="No"/>
    <s v="Coal"/>
    <s v="Coal Mining"/>
    <s v="Single"/>
    <s v="Yes"/>
    <s v="Yes"/>
    <n v="3"/>
    <s v="Off"/>
    <s v="Construction"/>
    <s v="-9999"/>
    <s v="-9999"/>
    <x v="3"/>
    <n v="2006"/>
    <n v="3"/>
    <s v="Yes"/>
    <s v="Yes"/>
    <s v="IFC Safeguards"/>
    <s v="Yes"/>
    <s v="RAP Plan Document"/>
    <s v="Yes"/>
    <s v="Public Plan Document"/>
    <s v="No"/>
    <n v="520"/>
    <n v="26000000"/>
    <n v="29120000.000000004"/>
    <n v="4756"/>
    <n v="50000"/>
    <x v="11"/>
    <n v="5466.7788057190919"/>
    <s v="Riversdale Mining Annual Report 2006"/>
    <m/>
    <m/>
    <m/>
    <s v="RAP"/>
    <s v="Public"/>
    <m/>
  </r>
  <r>
    <n v="27121"/>
    <n v="-9999"/>
    <s v="BONG01"/>
    <x v="3"/>
    <s v="Mainland South East Asia"/>
    <s v="Bong Mieu"/>
    <s v="Multiple"/>
    <x v="1"/>
    <x v="4"/>
    <s v="Olympic Pacific"/>
    <n v="1"/>
    <s v="Canada"/>
    <s v="No"/>
    <x v="1"/>
    <s v="Yes"/>
    <s v="Gold"/>
    <s v="Metal Ore Mining"/>
    <s v="Single"/>
    <s v="Yes"/>
    <s v="Yes"/>
    <n v="3"/>
    <s v="Off"/>
    <s v="Operation"/>
    <s v="Mine Area Clearance"/>
    <s v="Yes"/>
    <x v="2"/>
    <n v="1997"/>
    <n v="1"/>
    <s v="No"/>
    <s v="No"/>
    <s v="No or unknown"/>
    <s v="No"/>
    <s v="No or unknown"/>
    <s v="No"/>
    <s v="No or unknown"/>
    <s v="No"/>
    <n v="70"/>
    <n v="-9999"/>
    <n v="-9999"/>
    <n v="-9999"/>
    <n v="-9999"/>
    <x v="0"/>
    <n v="-9999"/>
    <s v="Government-managed Resettlement in Vietnam: Structure, Participation and Impoverishment Risks in the Case of the Thach Khe Iron Ore Mine_x000a_Vo Thi Phuong Mai"/>
    <m/>
    <m/>
    <s v="High"/>
    <s v="* mine currently on hold"/>
    <s v="Public"/>
    <m/>
  </r>
  <r>
    <n v="26670"/>
    <n v="-9998"/>
    <s v="BOUG01"/>
    <x v="4"/>
    <s v="Melanesia"/>
    <s v="Bougainville Copper"/>
    <s v="Moroni"/>
    <x v="0"/>
    <x v="5"/>
    <s v="BCL, Rio Tinto"/>
    <n v="2"/>
    <s v="United Kingdom, Australia"/>
    <s v="Yes"/>
    <x v="0"/>
    <s v="Yes"/>
    <s v="Copper"/>
    <s v="Metal Ore Mining"/>
    <s v="Single"/>
    <s v="Yes"/>
    <s v="No"/>
    <n v="1"/>
    <s v="On"/>
    <s v="Construction"/>
    <s v="-9999"/>
    <s v="Yes"/>
    <x v="6"/>
    <n v="1967"/>
    <n v="2"/>
    <s v="No"/>
    <s v="No"/>
    <s v="No or unknown"/>
    <s v="No"/>
    <s v="No or unknown"/>
    <s v="No"/>
    <s v="No or unknown"/>
    <s v="No"/>
    <n v="10"/>
    <n v="-9999"/>
    <n v="-9999"/>
    <n v="-9999"/>
    <n v="-9999"/>
    <x v="0"/>
    <n v="-9999"/>
    <s v="Filer, C (2000)‘Resettlement and Mining in Papua New Guinea’ in Resettlement Policy and Practice in Southeast Asia and the Pacific (Asian Development Bank, Manilla), 65"/>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Property ID is called &quot;Panguna&quot;"/>
    <s v="Public"/>
    <m/>
  </r>
  <r>
    <n v="26670"/>
    <n v="-9998"/>
    <s v="BOUG02"/>
    <x v="4"/>
    <s v="Melanesia"/>
    <s v="Bougainville Copper"/>
    <s v="Dapera"/>
    <x v="0"/>
    <x v="5"/>
    <s v="BCL, Rio Tinto"/>
    <n v="2"/>
    <s v="United Kingdom, Australia"/>
    <s v="Yes"/>
    <x v="0"/>
    <s v="Yes"/>
    <s v="Copper"/>
    <s v="Metal Ore Mining"/>
    <s v="Single"/>
    <s v="Yes"/>
    <s v="No"/>
    <n v="1"/>
    <s v="On"/>
    <s v="Construction"/>
    <s v="-9999"/>
    <s v="Yes"/>
    <x v="6"/>
    <n v="1967"/>
    <n v="2"/>
    <s v="No"/>
    <s v="No"/>
    <s v="No or unknown"/>
    <s v="No"/>
    <s v="No or unknown"/>
    <s v="No"/>
    <s v="No or unknown"/>
    <s v="No"/>
    <n v="35"/>
    <n v="-9999"/>
    <n v="-9999"/>
    <n v="-9999"/>
    <n v="-9999"/>
    <x v="0"/>
    <n v="-9999"/>
    <s v="Filer, C (2000)‘Resettlement and Mining in Papua New Guinea’ in Resettlement Policy and Practice in Southeast Asia and the Pacific (Asian Development Bank, Manilla), 66"/>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s v="Public"/>
    <m/>
  </r>
  <r>
    <n v="26670"/>
    <n v="-9998"/>
    <s v="BOUG03"/>
    <x v="4"/>
    <s v="Melanesia"/>
    <s v="Bougainville Copper"/>
    <s v="Piruari"/>
    <x v="0"/>
    <x v="5"/>
    <s v="BCL, Rio Tinto"/>
    <n v="2"/>
    <s v="United Kingdom, Australia"/>
    <s v="Yes"/>
    <x v="0"/>
    <s v="Yes"/>
    <s v="Copper"/>
    <s v="Metal Ore Mining"/>
    <s v="Single"/>
    <s v="Yes"/>
    <s v="Yes"/>
    <n v="3"/>
    <s v="On"/>
    <s v="Construction"/>
    <s v="Sediment Impacts"/>
    <s v="Yes"/>
    <x v="6"/>
    <n v="1967"/>
    <n v="2"/>
    <s v="No"/>
    <s v="No"/>
    <s v="No or unknown"/>
    <s v="No"/>
    <s v="No or unknown"/>
    <s v="No"/>
    <s v="No or unknown"/>
    <s v="No"/>
    <n v="-9999"/>
    <n v="-9999"/>
    <n v="-9999"/>
    <n v="-9999"/>
    <n v="-9999"/>
    <x v="0"/>
    <n v="-9999"/>
    <s v="Filer, C (2000)‘Resettlement and Mining in Papua New Guinea’ in Resettlement Policy and Practice in Southeast Asia and the Pacific (Asian Development Bank, Manilla), 67"/>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s v="Public"/>
    <m/>
  </r>
  <r>
    <n v="26670"/>
    <n v="-9998"/>
    <s v="BOUG04"/>
    <x v="4"/>
    <s v="Melanesia"/>
    <s v="Bougainville Copper"/>
    <s v="Luna"/>
    <x v="0"/>
    <x v="5"/>
    <s v="BCL, Rio Tinto"/>
    <n v="2"/>
    <s v="United Kingdom, Australia"/>
    <s v="Yes"/>
    <x v="0"/>
    <s v="Yes"/>
    <s v="Copper"/>
    <s v="Metal Ore Mining"/>
    <s v="Single"/>
    <s v="Yes"/>
    <s v="Yes"/>
    <n v="3"/>
    <s v="On"/>
    <s v="Construction"/>
    <s v="-9999"/>
    <s v="Yes"/>
    <x v="6"/>
    <n v="1967"/>
    <n v="2"/>
    <s v="No"/>
    <s v="No"/>
    <s v="No or unknown"/>
    <s v="No"/>
    <s v="No or unknown"/>
    <s v="No"/>
    <s v="No or unknown"/>
    <s v="No"/>
    <n v="-9999"/>
    <n v="-9999"/>
    <n v="-9999"/>
    <n v="-9999"/>
    <n v="-9999"/>
    <x v="0"/>
    <n v="-9999"/>
    <s v="Filer, C (2000)‘Resettlement and Mining in Papua New Guinea’ in Resettlement Policy and Practice in Southeast Asia and the Pacific (Asian Development Bank, Manilla), 68"/>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s v="Public"/>
    <m/>
  </r>
  <r>
    <n v="26670"/>
    <n v="-9998"/>
    <s v="BOUG05"/>
    <x v="4"/>
    <s v="Melanesia"/>
    <s v="Bougainville Copper"/>
    <s v="Nabokina, Itsimon"/>
    <x v="1"/>
    <x v="5"/>
    <s v="BCL, Rio Tinto"/>
    <n v="2"/>
    <s v="United Kingdom, Australia"/>
    <s v="Yes"/>
    <x v="0"/>
    <s v="Yes"/>
    <s v="Copper"/>
    <s v="Metal Ore Mining"/>
    <s v="Single"/>
    <s v="Yes"/>
    <s v="Yes"/>
    <n v="3"/>
    <s v="On"/>
    <s v="Construction"/>
    <s v="Tailings Storage Facility"/>
    <s v="Yes"/>
    <x v="6"/>
    <n v="1967"/>
    <n v="2"/>
    <s v="No"/>
    <s v="No"/>
    <s v="No or unknown"/>
    <s v="No"/>
    <s v="No or unknown"/>
    <s v="No"/>
    <s v="No or unknown"/>
    <s v="No"/>
    <n v="-9999"/>
    <n v="-9999"/>
    <n v="-9999"/>
    <n v="-9999"/>
    <n v="-9999"/>
    <x v="0"/>
    <n v="-9999"/>
    <s v="Bougainville SocioEconomic and Cultural Baseline Desktop and Social Mapping and Landowner identification desktop"/>
    <m/>
    <m/>
    <m/>
    <m/>
    <m/>
    <m/>
  </r>
  <r>
    <n v="25826"/>
    <n v="-9999"/>
    <s v="PORG01"/>
    <x v="4"/>
    <s v="Melanesia"/>
    <s v="Porgera"/>
    <s v="SML"/>
    <x v="0"/>
    <x v="5"/>
    <s v="Placer Dome"/>
    <n v="1"/>
    <s v="Canada"/>
    <s v="No"/>
    <x v="1"/>
    <s v="Yes"/>
    <s v="Gold"/>
    <s v="Metal Ore Mining"/>
    <s v="Single"/>
    <s v="Yes"/>
    <s v="Yes"/>
    <n v="3"/>
    <s v="On"/>
    <s v="Construction"/>
    <s v="Plantsite"/>
    <s v="Yes"/>
    <x v="7"/>
    <n v="1989"/>
    <n v="-1"/>
    <s v="No"/>
    <s v="No"/>
    <s v="No or unknown"/>
    <s v="No"/>
    <s v="No or unknown"/>
    <s v="No"/>
    <s v="No or unknown"/>
    <s v="No"/>
    <n v="402"/>
    <n v="2900000"/>
    <n v="606100"/>
    <n v="-9999"/>
    <n v="7213.39303482587"/>
    <x v="12"/>
    <n v="-9999"/>
    <s v="Filer, C (2000)‘Resettlement and Mining in Papua New Guinea’ in Resettlement Policy and Practice in Southeast Asia and the Pacific (Asian Development Bank, Manilla), 71; Bonnell, S 'The Landowner Relocation Programm' in  Dilemmas of development: The social and economic impact of the Porgera gold mine, 1989-1994 (Australian National University)."/>
    <s v="General land compensation: Banks, G (1989) ‘The Economic Impact of the Mine’ in Dilemmas of Development: The social and economic impact of the Porgera gold mine, 1989-1994 (Asia Pacific Press, Canberra), 102"/>
    <s v="Re: relocation costs PJV company records do not provide any separate calculation of actual village relocation costs, either under the original relocation agreement with mining lease landowners or under subsequent agreements that have involved additional relocation. Resettlement and Mining in Papua New Guinea’ Resettlement Policy and Practice in Southeast Asia and the Pacific, 67; The resettlement amount here is converted to US$ from Kina at  converstion rate as of 1988."/>
    <s v="Med"/>
    <s v="Published source however, this is how many houses were eventually built for relocation - relocation numbers (individuals) not give exactly."/>
    <s v="Public"/>
    <m/>
  </r>
  <r>
    <n v="25826"/>
    <n v="-9999"/>
    <s v="PORG02"/>
    <x v="4"/>
    <s v="Melanesia"/>
    <s v="Porgera"/>
    <s v="SML Olanga"/>
    <x v="0"/>
    <x v="5"/>
    <s v="Barrick Gold"/>
    <n v="1"/>
    <s v="Canada"/>
    <s v="Yes"/>
    <x v="0"/>
    <s v="Yes"/>
    <s v="Gold"/>
    <s v="Metal Ore Mining"/>
    <s v="Single"/>
    <s v="Yes"/>
    <s v="Yes"/>
    <n v="3"/>
    <s v="On"/>
    <s v="Operation"/>
    <s v="-9999"/>
    <s v="Yes"/>
    <x v="0"/>
    <n v="1989"/>
    <n v="21"/>
    <s v="No"/>
    <s v="No"/>
    <s v="No or unknown"/>
    <s v="No"/>
    <s v="No or unknown"/>
    <s v="No"/>
    <s v="No or unknown"/>
    <s v="No"/>
    <n v="184"/>
    <n v="-9999"/>
    <n v="-9999"/>
    <n v="-9999"/>
    <n v="-9999"/>
    <x v="0"/>
    <n v="-9999"/>
    <m/>
    <m/>
    <m/>
    <m/>
    <m/>
    <s v="Public"/>
    <m/>
  </r>
  <r>
    <n v="25826"/>
    <n v="-9999"/>
    <s v="PORG03"/>
    <x v="4"/>
    <s v="Melanesia"/>
    <s v="Porgera"/>
    <s v="Suyan"/>
    <x v="0"/>
    <x v="5"/>
    <s v="Placer Dome"/>
    <n v="1"/>
    <s v="Canada"/>
    <s v="No"/>
    <x v="1"/>
    <s v="Yes"/>
    <s v="Gold"/>
    <s v="Metal Ore Mining"/>
    <s v="Single"/>
    <s v="Yes"/>
    <s v="Yes"/>
    <n v="3"/>
    <s v="On"/>
    <s v="Construction"/>
    <s v="Camp"/>
    <s v="Yes"/>
    <x v="8"/>
    <n v="1989"/>
    <n v="0"/>
    <s v="No"/>
    <s v="No"/>
    <s v="No or unknown"/>
    <s v="No"/>
    <s v="No or unknown"/>
    <s v="No"/>
    <s v="No or unknown"/>
    <s v="No"/>
    <n v="39"/>
    <n v="-9999"/>
    <n v="-9999"/>
    <n v="-9999"/>
    <n v="-9999"/>
    <x v="0"/>
    <n v="-9999"/>
    <s v="Mine expansion; &quot;Total compensation;_x000a_General land compensation: Banks, G (1989) ‘The Economic Impact of the Mine’ in Dilemmas of Development: The social and economic[impact of the Porgera gold mine, 1989-1994 (Asia Pacific Press, Canberra), 102 _x000a_Mine Expansion;"/>
    <s v="Resettlement occurred between 1995 - 2010; this number is calculated by the amount given in documentaiton to have occurred from 1988 to 2010 minus the amount of HH identified to have undergone resettlement until 1995; ”Barrick  Gold (2012) Response to Porgera Alliance Report: Landowners in Porgera Demand Urgent resettlement (Business &amp; Human Rights Resources Centre) http://www.business-humanrights.org/media/documents/company_responses/; Also see Porgera Alliance (2011) Landowners in Porgera Demand Urgent resettlement (publication details unavailable) http://www.porgeraalliance.net/wp-content/uploads/2011/10/Urgent-Resettlement-Porgera-web.pdf."/>
    <m/>
    <s v="Low"/>
    <s v="Landowners claim report/statement of claim document + number of HH very uncertain in the period of 1995 - 2010"/>
    <s v="Public"/>
    <m/>
  </r>
  <r>
    <n v="25826"/>
    <n v="-9999"/>
    <s v="PORG04"/>
    <x v="4"/>
    <s v="Melanesia"/>
    <s v="Porgera"/>
    <s v="Kaiya"/>
    <x v="0"/>
    <x v="5"/>
    <s v="Placer Dome"/>
    <n v="1"/>
    <s v="Canada"/>
    <s v="No"/>
    <x v="1"/>
    <s v="Yes"/>
    <s v="Gold"/>
    <s v="Metal Ore Mining"/>
    <s v="Single"/>
    <s v="Yes"/>
    <s v="Yes"/>
    <n v="3"/>
    <s v="On"/>
    <s v="Operation"/>
    <s v="-9999"/>
    <s v="Yes"/>
    <x v="9"/>
    <n v="1989"/>
    <n v="4"/>
    <s v="No"/>
    <s v="No"/>
    <s v="No or unknown"/>
    <s v="No"/>
    <s v="No or unknown"/>
    <s v="No"/>
    <s v="No or unknown"/>
    <s v="No"/>
    <n v="179"/>
    <n v="-9999"/>
    <n v="-9999"/>
    <n v="-9999"/>
    <n v="-9999"/>
    <x v="0"/>
    <n v="-9999"/>
    <m/>
    <m/>
    <m/>
    <m/>
    <s v="Internal records"/>
    <s v="Public"/>
    <m/>
  </r>
  <r>
    <n v="25826"/>
    <n v="-9999"/>
    <s v="PORG05"/>
    <x v="4"/>
    <s v="Melanesia"/>
    <s v="Porgera"/>
    <s v="Kogai"/>
    <x v="0"/>
    <x v="5"/>
    <s v="Placer Dome"/>
    <n v="1"/>
    <s v="Canada"/>
    <s v="No"/>
    <x v="1"/>
    <s v="Yes"/>
    <s v="Gold"/>
    <s v="Metal Ore Mining"/>
    <s v="Single"/>
    <s v="Yes"/>
    <s v="Yes"/>
    <n v="3"/>
    <s v="On"/>
    <s v="Operation"/>
    <s v="Waste Dump"/>
    <s v="Yes"/>
    <x v="10"/>
    <n v="1989"/>
    <n v="11"/>
    <s v="No"/>
    <s v="No"/>
    <s v="No or unknown"/>
    <s v="No"/>
    <s v="No or unknown"/>
    <s v="No"/>
    <s v="No or unknown"/>
    <s v="No"/>
    <n v="0"/>
    <n v="-9999"/>
    <n v="-9999"/>
    <n v="-9999"/>
    <n v="-9999"/>
    <x v="0"/>
    <n v="-9999"/>
    <m/>
    <m/>
    <m/>
    <m/>
    <s v="Internal records"/>
    <s v="Public"/>
    <m/>
  </r>
  <r>
    <n v="25826"/>
    <n v="-9999"/>
    <s v="PORG06"/>
    <x v="4"/>
    <s v="Melanesia"/>
    <s v="Porgera"/>
    <s v="Anawe"/>
    <x v="0"/>
    <x v="5"/>
    <s v="Placer Dome"/>
    <n v="1"/>
    <s v="Canada"/>
    <s v="No"/>
    <x v="1"/>
    <s v="Yes"/>
    <s v="Gold"/>
    <s v="Metal Ore Mining"/>
    <s v="Single"/>
    <s v="Yes"/>
    <s v="Yes"/>
    <n v="3"/>
    <s v="On"/>
    <s v="Operation"/>
    <s v="Waste Dump"/>
    <s v="Yes"/>
    <x v="10"/>
    <n v="1989"/>
    <n v="11"/>
    <s v="No"/>
    <s v="No"/>
    <s v="No or unknown"/>
    <s v="No"/>
    <s v="No or unknown"/>
    <s v="No"/>
    <s v="No or unknown"/>
    <s v="No"/>
    <n v="8"/>
    <n v="-9999"/>
    <n v="-9999"/>
    <n v="-9999"/>
    <n v="-9999"/>
    <x v="0"/>
    <n v="-9999"/>
    <m/>
    <m/>
    <m/>
    <m/>
    <m/>
    <s v="Public"/>
    <m/>
  </r>
  <r>
    <n v="25826"/>
    <n v="-9999"/>
    <s v="PORG07"/>
    <x v="4"/>
    <s v="Melanesia"/>
    <s v="Porgera"/>
    <s v="Yunalama"/>
    <x v="0"/>
    <x v="5"/>
    <s v="Placer Dome"/>
    <n v="1"/>
    <s v="Canada"/>
    <s v="No"/>
    <x v="1"/>
    <s v="Yes"/>
    <s v="Gold"/>
    <s v="Metal Ore Mining"/>
    <s v="Single"/>
    <s v="Yes"/>
    <s v="Yes"/>
    <n v="3"/>
    <s v="On"/>
    <s v="Operation"/>
    <s v="-9999"/>
    <s v="Yes"/>
    <x v="10"/>
    <n v="1989"/>
    <n v="11"/>
    <s v="No"/>
    <s v="No"/>
    <s v="No or unknown"/>
    <s v="No"/>
    <s v="No or unknown"/>
    <s v="No"/>
    <s v="No or unknown"/>
    <s v="No"/>
    <n v="41"/>
    <n v="-9999"/>
    <n v="-9999"/>
    <n v="-9999"/>
    <n v="-9999"/>
    <x v="0"/>
    <n v="-9999"/>
    <m/>
    <m/>
    <m/>
    <m/>
    <m/>
    <s v="Public"/>
    <m/>
  </r>
  <r>
    <n v="25826"/>
    <n v="-9999"/>
    <s v="PORG08"/>
    <x v="4"/>
    <s v="Melanesia"/>
    <s v="Porgera"/>
    <s v="Anawe North"/>
    <x v="0"/>
    <x v="5"/>
    <s v="Placer Dome"/>
    <n v="1"/>
    <s v="Canada"/>
    <s v="No"/>
    <x v="1"/>
    <s v="Yes"/>
    <s v="Gold"/>
    <s v="Metal Ore Mining"/>
    <s v="Single"/>
    <s v="Yes"/>
    <s v="Yes"/>
    <n v="3"/>
    <s v="On"/>
    <s v="Operation"/>
    <s v="Waste Dump"/>
    <s v="Yes"/>
    <x v="11"/>
    <n v="1989"/>
    <n v="12"/>
    <s v="No"/>
    <s v="No"/>
    <s v="No or unknown"/>
    <s v="No"/>
    <s v="No or unknown"/>
    <s v="No"/>
    <s v="No or unknown"/>
    <s v="No"/>
    <n v="108"/>
    <n v="-9999"/>
    <n v="-9999"/>
    <n v="-9999"/>
    <n v="-9999"/>
    <x v="0"/>
    <n v="-9999"/>
    <m/>
    <m/>
    <m/>
    <m/>
    <m/>
    <s v="Public"/>
    <m/>
  </r>
  <r>
    <n v="25826"/>
    <n v="-9999"/>
    <s v="PORG09"/>
    <x v="4"/>
    <s v="Melanesia"/>
    <s v="Porgera"/>
    <s v="Anawe South"/>
    <x v="0"/>
    <x v="5"/>
    <s v="Placer Dome"/>
    <n v="1"/>
    <s v="Canada"/>
    <s v="No"/>
    <x v="1"/>
    <s v="Yes"/>
    <s v="Gold"/>
    <s v="Metal Ore Mining"/>
    <s v="Single"/>
    <s v="Yes"/>
    <s v="Yes"/>
    <n v="3"/>
    <s v="On"/>
    <s v="Operation"/>
    <s v="Waste Dump"/>
    <s v="Yes"/>
    <x v="5"/>
    <n v="1989"/>
    <n v="14"/>
    <s v="No"/>
    <s v="No"/>
    <s v="No or unknown"/>
    <s v="No"/>
    <s v="No or unknown"/>
    <s v="No"/>
    <s v="No or unknown"/>
    <s v="No"/>
    <n v="281"/>
    <n v="-9999"/>
    <n v="-9999"/>
    <n v="-9999"/>
    <n v="-9999"/>
    <x v="0"/>
    <n v="-9999"/>
    <m/>
    <m/>
    <m/>
    <m/>
    <m/>
    <s v="Public"/>
    <m/>
  </r>
  <r>
    <n v="25826"/>
    <n v="-9999"/>
    <s v="PORG10"/>
    <x v="4"/>
    <s v="Melanesia"/>
    <s v="Porgera"/>
    <s v="Lower Apalaka"/>
    <x v="0"/>
    <x v="5"/>
    <s v="Barrick Gold"/>
    <n v="1"/>
    <s v="Canada"/>
    <s v="Yes"/>
    <x v="0"/>
    <s v="Yes"/>
    <s v="Gold"/>
    <s v="Metal Ore Mining"/>
    <s v="Single"/>
    <s v="Yes"/>
    <s v="Yes"/>
    <n v="3"/>
    <s v="On"/>
    <s v="Operation"/>
    <s v="Waste Dump"/>
    <s v="Yes"/>
    <x v="3"/>
    <n v="1989"/>
    <n v="20"/>
    <s v="No"/>
    <s v="No"/>
    <s v="No or unknown"/>
    <s v="No"/>
    <s v="No or unknown"/>
    <s v="No"/>
    <s v="No or unknown"/>
    <s v="No"/>
    <n v="101"/>
    <n v="-9999"/>
    <n v="-9999"/>
    <n v="-9999"/>
    <n v="-9999"/>
    <x v="0"/>
    <n v="-9999"/>
    <m/>
    <m/>
    <m/>
    <m/>
    <m/>
    <s v="Public"/>
    <m/>
  </r>
  <r>
    <n v="37847"/>
    <n v="2033"/>
    <s v="CERR01"/>
    <x v="2"/>
    <s v="South America"/>
    <s v="Cerrejon"/>
    <s v="Roche"/>
    <x v="0"/>
    <x v="6"/>
    <s v="BHP Billiton, Anglo American, Glencore Xstrata"/>
    <n v="3"/>
    <s v="Australia, United Kingdom, Switzerland"/>
    <s v="Yes"/>
    <x v="0"/>
    <s v="No"/>
    <s v="Coal"/>
    <s v="Coal Mining"/>
    <s v="Single"/>
    <s v="Yes"/>
    <s v="Yes"/>
    <n v="3"/>
    <s v="Off"/>
    <s v="Operation"/>
    <s v="Water Impacts"/>
    <s v="No"/>
    <x v="12"/>
    <n v="1976"/>
    <n v="35"/>
    <s v="Yes"/>
    <s v="No"/>
    <s v="No or unknown"/>
    <s v="No"/>
    <s v="No or unknown"/>
    <s v="No"/>
    <s v="No or unknown"/>
    <s v="No"/>
    <n v="25"/>
    <n v="-9999"/>
    <n v="-9999"/>
    <n v="25"/>
    <n v="-9999"/>
    <x v="0"/>
    <n v="-9999"/>
    <s v="Confidential report. Permit date obtained from https://en.wikipedia.org/wiki/Cerrej%C3%B3n"/>
    <m/>
    <m/>
    <m/>
    <s v="*"/>
    <s v="Private"/>
    <m/>
  </r>
  <r>
    <n v="37847"/>
    <n v="2033"/>
    <s v="CERR02"/>
    <x v="2"/>
    <s v="South America"/>
    <s v="Cerrejon"/>
    <s v="Patilla"/>
    <x v="0"/>
    <x v="6"/>
    <s v="BHP Billiton, Anglo American, Glencore Xstrata"/>
    <n v="3"/>
    <s v="Australia, United Kingdom, Switzerland"/>
    <s v="Yes"/>
    <x v="0"/>
    <s v="No"/>
    <s v="Coal"/>
    <s v="Coal Mining"/>
    <s v="Single"/>
    <s v="Yes"/>
    <s v="Yes"/>
    <n v="3"/>
    <s v="Off"/>
    <s v="Operation"/>
    <s v="Water Impacts"/>
    <s v="No"/>
    <x v="13"/>
    <n v="1976"/>
    <n v="36"/>
    <s v="Yes"/>
    <s v="Yes"/>
    <s v="IFC Safeguards"/>
    <s v="No"/>
    <s v="No or unknown"/>
    <s v="No"/>
    <s v="No or unknown"/>
    <s v="No"/>
    <n v="46"/>
    <n v="-9999"/>
    <n v="-9999"/>
    <n v="46"/>
    <n v="-9999"/>
    <x v="0"/>
    <n v="-9999"/>
    <s v="Confidential report"/>
    <m/>
    <m/>
    <m/>
    <s v="*"/>
    <s v="Private"/>
    <m/>
  </r>
  <r>
    <n v="37847"/>
    <n v="2033"/>
    <s v="CERR03"/>
    <x v="2"/>
    <s v="South America"/>
    <s v="Cerrejon"/>
    <s v="Chancleta"/>
    <x v="0"/>
    <x v="6"/>
    <s v="BHP Billiton, Anglo American, Glencore Xstrata"/>
    <n v="3"/>
    <s v="Australia, United Kingdom, Switzerland"/>
    <s v="Yes"/>
    <x v="0"/>
    <s v="No"/>
    <s v="Coal"/>
    <s v="Coal Mining"/>
    <s v="Single"/>
    <s v="Yes"/>
    <s v="Yes"/>
    <n v="3"/>
    <s v="Off"/>
    <s v="Operation"/>
    <s v="Water Impacts"/>
    <s v="No"/>
    <x v="14"/>
    <n v="1976"/>
    <n v="37"/>
    <s v="Yes"/>
    <s v="Yes"/>
    <s v="IFC Safeguards"/>
    <s v="No"/>
    <s v="No or unknown"/>
    <s v="No"/>
    <s v="No or unknown"/>
    <s v="No"/>
    <n v="57"/>
    <n v="-9999"/>
    <n v="-9999"/>
    <n v="40"/>
    <n v="-9999"/>
    <x v="0"/>
    <n v="-9999"/>
    <s v="Confidential report"/>
    <m/>
    <m/>
    <m/>
    <s v="*"/>
    <s v="Private"/>
    <m/>
  </r>
  <r>
    <n v="37847"/>
    <n v="2033"/>
    <s v="CERR04"/>
    <x v="2"/>
    <s v="South America"/>
    <s v="Cerrejon"/>
    <s v="Tamaquito"/>
    <x v="0"/>
    <x v="6"/>
    <s v="BHP Billiton, Anglo American, Glencore Xstrata"/>
    <n v="3"/>
    <s v="Australia, United Kingdom, Switzerland"/>
    <s v="Yes"/>
    <x v="0"/>
    <s v="No"/>
    <s v="Coal"/>
    <s v="Coal Mining"/>
    <s v="Single"/>
    <s v="Yes"/>
    <s v="Yes"/>
    <n v="3"/>
    <s v="Off"/>
    <s v="Operation"/>
    <s v="Water Impacts"/>
    <s v="No"/>
    <x v="13"/>
    <n v="1976"/>
    <n v="36"/>
    <s v="Yes"/>
    <s v="Yes"/>
    <s v="IFC Safeguards"/>
    <s v="No"/>
    <s v="No or unknown"/>
    <s v="No"/>
    <s v="No or unknown"/>
    <s v="No"/>
    <n v="31"/>
    <n v="-9999"/>
    <n v="-9999"/>
    <n v="300"/>
    <n v="-9999"/>
    <x v="0"/>
    <n v="-9999"/>
    <s v="Confidential report"/>
    <m/>
    <m/>
    <m/>
    <s v="*"/>
    <s v="Private"/>
    <m/>
  </r>
  <r>
    <n v="37847"/>
    <n v="2033"/>
    <s v="CERR05"/>
    <x v="2"/>
    <s v="South America"/>
    <s v="Cerrejon"/>
    <s v="Las Casitas"/>
    <x v="0"/>
    <x v="6"/>
    <s v="BHP Billiton, Anglo American, Glencore Xstrata"/>
    <n v="3"/>
    <s v="Australia, United Kingdom, Switzerland"/>
    <s v="Yes"/>
    <x v="0"/>
    <s v="No"/>
    <s v="Coal"/>
    <s v="Coal Mining"/>
    <s v="Single"/>
    <s v="Yes"/>
    <s v="Yes"/>
    <n v="3"/>
    <s v="Off"/>
    <s v="Operation"/>
    <s v="Water Impacts"/>
    <s v="No"/>
    <x v="15"/>
    <n v="1976"/>
    <n v="38"/>
    <s v="Yes"/>
    <s v="Yes"/>
    <s v="IFC Safeguards"/>
    <s v="No"/>
    <s v="No or unknown"/>
    <s v="No"/>
    <s v="No or unknown"/>
    <s v="No"/>
    <n v="31"/>
    <n v="-9999"/>
    <n v="-9999"/>
    <n v="-9999"/>
    <n v="-9999"/>
    <x v="0"/>
    <n v="-9999"/>
    <s v="Confidential report"/>
    <m/>
    <m/>
    <m/>
    <s v="*"/>
    <s v="Private"/>
    <m/>
  </r>
  <r>
    <n v="31835"/>
    <n v="2030"/>
    <s v="SISH01"/>
    <x v="0"/>
    <s v="Southern and East Africa"/>
    <s v="Sishen"/>
    <s v="Dingleton"/>
    <x v="0"/>
    <x v="7"/>
    <s v="Anglo American"/>
    <n v="1"/>
    <s v="United Kingdom"/>
    <s v="Yes"/>
    <x v="0"/>
    <s v="No"/>
    <s v="Iron Ore"/>
    <s v="Metal Ore Mining"/>
    <s v="Single"/>
    <s v="Yes"/>
    <s v="Yes"/>
    <n v="3"/>
    <s v="Off"/>
    <s v="Operation"/>
    <s v="Safety Buffer"/>
    <s v="No"/>
    <x v="1"/>
    <n v="1953"/>
    <n v="55"/>
    <s v="Yes"/>
    <s v="Yes"/>
    <s v="IFC Safeguards"/>
    <s v="Yes"/>
    <s v="RAP Plan Document"/>
    <s v="No"/>
    <s v="No or unknown"/>
    <s v="No"/>
    <n v="911"/>
    <n v="-9999"/>
    <n v="-9999"/>
    <n v="-9999"/>
    <n v="-9999"/>
    <x v="0"/>
    <n v="-9999"/>
    <s v="Ashleigh Furloung. 2017. Move turns sour. https://www.groundup.org.za/article/move-make-way-mine-turns-sour-northern-cape-residents/"/>
    <m/>
    <m/>
    <s v="High"/>
    <s v="RAP"/>
    <s v="Public"/>
    <m/>
  </r>
  <r>
    <n v="28530"/>
    <n v="2032"/>
    <s v="DIDI01"/>
    <x v="3"/>
    <s v="Maritime South East Asia"/>
    <s v="Didipio"/>
    <s v="Multiple"/>
    <x v="1"/>
    <x v="8"/>
    <s v="Oceana Gold Corporation"/>
    <n v="1"/>
    <s v="Australia"/>
    <s v="No"/>
    <x v="1"/>
    <s v="Yes"/>
    <s v="Gold, Silver, Copper"/>
    <s v="Metal Ore Mining"/>
    <s v="Multiple"/>
    <s v="Yes"/>
    <s v="Yes"/>
    <n v="3"/>
    <s v="Off"/>
    <s v="Operation"/>
    <s v="-9999"/>
    <s v="No"/>
    <x v="1"/>
    <n v="1994"/>
    <n v="14"/>
    <s v="No"/>
    <s v="No"/>
    <s v="No or unknown"/>
    <s v="No"/>
    <s v="No or unknown"/>
    <s v="No"/>
    <s v="No or unknown"/>
    <s v="No"/>
    <n v="187"/>
    <n v="-9999"/>
    <n v="-9999"/>
    <n v="-9999"/>
    <n v="-9999"/>
    <x v="0"/>
    <n v="-9999"/>
    <s v="Commission on Human Rights for the Philippines (2011) ‘Re: displacement complaint of residents of Didipio’, 4 (http://www.chr.gov.ph/MAIN%20PAGES/about%20hr/position%20papers/pdf/reso2011-004.pdf)"/>
    <s v="Considered to be illegal activity – costs not applicable."/>
    <s v="Considered to be illegal activity - resettlement land acquired not applicable."/>
    <s v="Med"/>
    <s v="Commission inquiry rpeort; however,  not officiially published"/>
    <s v="Public"/>
    <m/>
  </r>
  <r>
    <n v="52980"/>
    <n v="2055"/>
    <s v="FORT01"/>
    <x v="0"/>
    <s v="Southern and East Africa"/>
    <s v="Fort Dauphin"/>
    <s v="Multiple"/>
    <x v="1"/>
    <x v="9"/>
    <s v="Rio Tinto"/>
    <n v="1"/>
    <s v="Australia"/>
    <s v="Yes"/>
    <x v="0"/>
    <s v="Yes"/>
    <s v="Mineral Sands"/>
    <s v="Metal Ore Mining"/>
    <s v="Single"/>
    <s v="Yes"/>
    <s v="Yes"/>
    <n v="3"/>
    <s v="Off"/>
    <s v="Construction"/>
    <s v="Quarry, Road"/>
    <s v="No"/>
    <x v="16"/>
    <n v="1998"/>
    <n v="7"/>
    <s v="Yes"/>
    <s v="No"/>
    <s v="No or unknown"/>
    <s v="Yes"/>
    <s v="RAP Plan Document"/>
    <s v="Yes"/>
    <s v="Public Plan Document"/>
    <s v="No"/>
    <n v="123"/>
    <n v="2632196"/>
    <n v="3342888.92"/>
    <n v="-9999"/>
    <n v="21399.967479674797"/>
    <x v="13"/>
    <n v="-9999"/>
    <m/>
    <m/>
    <m/>
    <m/>
    <s v="RAP. Main Commodity : Ilmenite Property profile on S&amp;P called : QMM"/>
    <s v="Public"/>
    <m/>
  </r>
  <r>
    <n v="27255"/>
    <n v="2025"/>
    <s v="DAMA01"/>
    <x v="0"/>
    <s v="Central and West Africa"/>
    <s v="Damang"/>
    <s v="Multiple"/>
    <x v="1"/>
    <x v="0"/>
    <s v="Abosso Gold Fields"/>
    <n v="2"/>
    <s v="South Africa"/>
    <s v="Yes"/>
    <x v="0"/>
    <s v="No"/>
    <s v="Gold"/>
    <s v="Metal Ore Mining"/>
    <s v="Single"/>
    <s v="Yes"/>
    <s v="Yes"/>
    <n v="3"/>
    <s v="-9999"/>
    <s v="Construction"/>
    <s v="-9999"/>
    <s v="Yes"/>
    <x v="2"/>
    <n v="1995"/>
    <n v="3"/>
    <s v="-9999"/>
    <s v="-9999"/>
    <s v="No or unknown"/>
    <s v="No"/>
    <s v="No or unknown"/>
    <s v="-9999"/>
    <s v="No or unknown"/>
    <s v="No"/>
    <n v="300"/>
    <n v="-9999"/>
    <n v="-9999"/>
    <n v="-9999"/>
    <n v="-9999"/>
    <x v="0"/>
    <n v="-9999"/>
    <s v="SKR Consulting (2004) 'An independent Technical Report on the Damang Gold Mine' Gold Fields Limited and IAMGold Corporation, 14. Listed as anywhere between 300 to 500 HH."/>
    <m/>
    <m/>
    <s v="Low"/>
    <s v="Newsource"/>
    <s v="Public"/>
    <m/>
  </r>
  <r>
    <n v="26568"/>
    <n v="2041"/>
    <s v="GRAS01"/>
    <x v="3"/>
    <s v="Maritime South East Asia"/>
    <s v="Grasberg"/>
    <s v="New Utekini"/>
    <x v="0"/>
    <x v="10"/>
    <s v="PT Freeport Indonesia"/>
    <n v="1"/>
    <s v="USA"/>
    <s v="Yes"/>
    <x v="0"/>
    <s v="No"/>
    <s v="Copper, Gold"/>
    <s v="Metal Ore Mining"/>
    <s v="Multiple"/>
    <s v="Yes"/>
    <s v="Yes"/>
    <n v="3"/>
    <s v="Off"/>
    <s v="Operation"/>
    <s v="In-migration, Tribal Conflict"/>
    <s v="No"/>
    <x v="2"/>
    <n v="1991"/>
    <n v="7"/>
    <s v="No"/>
    <s v="No"/>
    <s v="No or unknown"/>
    <s v="No"/>
    <s v="No or unknown"/>
    <s v="No"/>
    <s v="No or unknown"/>
    <s v="No"/>
    <n v="2500"/>
    <n v="10100000"/>
    <n v="15150000"/>
    <n v="-9999"/>
    <n v="4040"/>
    <x v="14"/>
    <n v="-9999"/>
    <s v="Original figure given in individuals (+15000) this figure has been divided by 5 to get households: BTerminski (2012) ‘Mining-Induced Displacement and Resettlement: Social Problem and"/>
    <m/>
    <m/>
    <s v="Med"/>
    <s v="(Yet) unpublished paper."/>
    <s v="Public"/>
    <m/>
  </r>
  <r>
    <n v="26568"/>
    <n v="2041"/>
    <s v="GRAS02"/>
    <x v="3"/>
    <s v="Maritime South East Asia"/>
    <s v="Grasberg"/>
    <s v="Old Utekini"/>
    <x v="0"/>
    <x v="10"/>
    <s v="PT Freeport Indonesia"/>
    <n v="1"/>
    <s v="USA"/>
    <s v="Yes"/>
    <x v="0"/>
    <s v="No"/>
    <s v="Copper, Gold"/>
    <s v="Metal Ore Mining"/>
    <s v="Multiple"/>
    <s v="Yes"/>
    <s v="Yes"/>
    <n v="3"/>
    <s v="Off"/>
    <s v="Operation"/>
    <s v="In-migration, Tribal Conflict"/>
    <s v="No"/>
    <x v="17"/>
    <n v="1991"/>
    <n v="6"/>
    <s v="No"/>
    <s v="No"/>
    <s v="No or unknown"/>
    <s v="No"/>
    <s v="No or unknown"/>
    <s v="No"/>
    <s v="No or unknown"/>
    <s v="No"/>
    <n v="2500"/>
    <n v="20000000"/>
    <n v="30400000"/>
    <n v="55777"/>
    <n v="8000"/>
    <x v="15"/>
    <n v="358.57073704214997"/>
    <m/>
    <m/>
    <m/>
    <m/>
    <m/>
    <m/>
    <m/>
  </r>
  <r>
    <n v="26808"/>
    <n v="2021"/>
    <s v="GOLD01"/>
    <x v="4"/>
    <s v="Melanesia"/>
    <s v="Gold Ridge"/>
    <s v="Multiple"/>
    <x v="1"/>
    <x v="11"/>
    <s v="Ross Mining, St Barbara"/>
    <n v="2"/>
    <s v="Australia"/>
    <s v="No"/>
    <x v="1"/>
    <s v="No"/>
    <s v="Gold"/>
    <s v="Metal Ore Mining"/>
    <s v="Single"/>
    <s v="Yes"/>
    <s v="Yes"/>
    <n v="3"/>
    <s v="Off"/>
    <s v="Construction"/>
    <s v="Mine Pit"/>
    <s v="Yes"/>
    <x v="2"/>
    <n v="1997"/>
    <n v="1"/>
    <s v="No"/>
    <s v="No"/>
    <s v="No or unknown"/>
    <s v="Yes"/>
    <s v="RAP Plan Document"/>
    <s v="Yes"/>
    <s v="Public Plan Document"/>
    <s v="No"/>
    <n v="240"/>
    <n v="2000000"/>
    <n v="3003509"/>
    <n v="-9999"/>
    <n v="-9999"/>
    <x v="16"/>
    <n v="-9999"/>
    <s v="Australian Solomons Gold Limited &amp; Graham A Brown and Associates (2009) Resettlement Action Plan: Gold Ridge Gold Mine, 13"/>
    <m/>
    <m/>
    <s v="High"/>
    <s v="The number given here is 1200 people who were relocated, dividing this by 5 = 240 HH"/>
    <s v="Public"/>
    <m/>
  </r>
  <r>
    <n v="26808"/>
    <n v="2021"/>
    <s v="GOLD02"/>
    <x v="4"/>
    <s v="Melanesia"/>
    <s v="Gold Ridge"/>
    <s v="Multiple"/>
    <x v="1"/>
    <x v="11"/>
    <s v="St Barbara"/>
    <n v="1"/>
    <s v="Australia"/>
    <s v="No"/>
    <x v="1"/>
    <s v="No"/>
    <s v="Gold"/>
    <s v="Metal Ore Mining"/>
    <s v="Single"/>
    <s v="Yes"/>
    <s v="Yes"/>
    <n v="3"/>
    <s v="Off"/>
    <s v="Construction"/>
    <s v="Mine Pit"/>
    <s v="Yes"/>
    <x v="0"/>
    <n v="1997"/>
    <n v="13"/>
    <s v="Yes"/>
    <s v="Yes"/>
    <s v="IFC Safeguards"/>
    <s v="Yes"/>
    <s v="RAP Plan Document"/>
    <s v="Yes"/>
    <s v="Public Plan Document"/>
    <s v="No"/>
    <n v="379"/>
    <n v="10000000"/>
    <n v="11225831"/>
    <n v="125"/>
    <n v="10316.622691292876"/>
    <x v="17"/>
    <n v="31280"/>
    <s v="Australian Solomons Gold Limited &amp; Graham A Brown and Associates (2009) Resettlement Action Plan: Gold Ridge Gold Mine, 13"/>
    <m/>
    <m/>
    <s v="High"/>
    <s v="RAP document"/>
    <s v="Public"/>
    <m/>
  </r>
  <r>
    <n v="26514"/>
    <n v="2018"/>
    <s v="BOGO01"/>
    <x v="0"/>
    <s v="Central and West Africa"/>
    <s v="Bogoso|Prestea"/>
    <s v="Multiple"/>
    <x v="1"/>
    <x v="0"/>
    <s v="Golden Star"/>
    <n v="1"/>
    <s v="Canada"/>
    <s v="No"/>
    <x v="1"/>
    <s v="Yes"/>
    <s v="Gold"/>
    <s v="Metal Ore Mining"/>
    <s v="Single"/>
    <s v="Yes"/>
    <s v="Yes"/>
    <n v="3"/>
    <s v="-9999"/>
    <s v="Operation"/>
    <s v="-9999"/>
    <s v="Yes"/>
    <x v="14"/>
    <n v="2001"/>
    <n v="12"/>
    <s v="Yes"/>
    <s v="No"/>
    <s v="No or unknown"/>
    <s v="No"/>
    <s v="No or unknown"/>
    <s v="-9999"/>
    <s v="No or unknown"/>
    <s v="No"/>
    <n v="500"/>
    <n v="-9999"/>
    <n v="-9999"/>
    <n v="-9999"/>
    <n v="-9999"/>
    <x v="0"/>
    <n v="-9999"/>
    <s v="The newsource gave the figures as individuals (2500): This figures is attained by dividing this by 5. Ghana News Agency (2013) 'Golden Star Resources to Resettle over 2500 Residents'"/>
    <s v="Hilson, G. Yakovleva, N. Banchirigah, S (2007) ' 'To Move or not to Move': Reflections on the Resettlement of Artisanal Miners in the Western Region of Ghana' African Affairs 106, 413 - 436."/>
    <m/>
    <s v="Low"/>
    <s v="Newsource_x000a_Prospective estimate. _x000a__x000a_Production on and off from 2018"/>
    <s v="Public"/>
    <m/>
  </r>
  <r>
    <n v="41637"/>
    <n v="-9999"/>
    <s v="HUAI1"/>
    <x v="5"/>
    <s v="Chinese Asia"/>
    <s v="Coal Mining Subsidence Area Huai’nan City"/>
    <s v="Chenxiang"/>
    <x v="0"/>
    <x v="12"/>
    <s v="Huai’nan Mining Group Co., Ltd."/>
    <n v="1"/>
    <s v="China"/>
    <s v="No"/>
    <x v="1"/>
    <s v="No"/>
    <s v="Coal"/>
    <s v="Coal Mining"/>
    <s v="Single"/>
    <s v="No"/>
    <s v="Yes"/>
    <n v="2"/>
    <s v="Off"/>
    <s v="Closure"/>
    <s v="Multiple"/>
    <s v="-9999"/>
    <x v="14"/>
    <n v="1981"/>
    <n v="32"/>
    <s v="Yes"/>
    <s v="No"/>
    <s v="No or unknown"/>
    <s v="Yes"/>
    <s v="RAP Plan Document"/>
    <s v="Yes"/>
    <s v="Public Plan Document"/>
    <s v="No"/>
    <n v="339"/>
    <n v="3207463"/>
    <n v="3370330"/>
    <n v="114"/>
    <n v="9461.5427728613577"/>
    <x v="18"/>
    <n v="28135.640350877195"/>
    <s v="World Bank 2014. Sustainable Development Engineering for Resource- based Cities (Huai’nan City). Resettlement Action Plan. http://documents.worldbank.org/curated/en/299401"/>
    <s v="Cost of culitvated land was calculated mutiplying 177.7 with 1,110,00 Yuan coverted into 2014 US dollars. See table 12 page 113 of RAP for specifications"/>
    <m/>
    <m/>
    <s v="Year when Huainan Mining Group was formed was used as permit date. Property ID corresponds to &quot;East Zhuji&quot; also known as &quot;Huainan&quot;."/>
    <m/>
    <m/>
  </r>
  <r>
    <n v="41637"/>
    <n v="-9999"/>
    <s v="HUAI2"/>
    <x v="5"/>
    <s v="Chinese Asia"/>
    <s v="Coal Mining Subsidence Area Huai’nan City"/>
    <s v="Datong"/>
    <x v="0"/>
    <x v="12"/>
    <s v="Huai’nan Mining Group Co., Ltd."/>
    <n v="1"/>
    <s v="China"/>
    <s v="No"/>
    <x v="1"/>
    <s v="No"/>
    <s v="Coal"/>
    <s v="Coal Mining"/>
    <s v="Single"/>
    <s v="Yes"/>
    <s v="Yes"/>
    <n v="3"/>
    <s v="Off"/>
    <s v="Closure"/>
    <s v="Multiple"/>
    <s v="-9999"/>
    <x v="14"/>
    <n v="1981"/>
    <n v="32"/>
    <s v="Yes"/>
    <s v="No"/>
    <s v="No or unknown"/>
    <s v="Yes"/>
    <s v="RAP Plan Document"/>
    <s v="Yes"/>
    <s v="Public Plan Document"/>
    <s v="No"/>
    <n v="6"/>
    <n v="331967.46999999997"/>
    <n v="348823"/>
    <n v="0.25"/>
    <n v="55327.91166666666"/>
    <x v="19"/>
    <n v="1327869.8799999999"/>
    <s v="See World Bank (2014)"/>
    <m/>
    <m/>
    <m/>
    <m/>
    <m/>
    <m/>
  </r>
  <r>
    <n v="39188"/>
    <n v="-9999"/>
    <s v="IBVA01"/>
    <x v="1"/>
    <s v="Southern Asia"/>
    <s v="Ib Valley Coalfield"/>
    <s v="Jharsuguda"/>
    <x v="0"/>
    <x v="1"/>
    <s v="MCL"/>
    <n v="1"/>
    <s v="India"/>
    <s v="No"/>
    <x v="1"/>
    <s v="Yes"/>
    <s v="Coal"/>
    <s v="Coal Mining"/>
    <s v="Single"/>
    <s v="Yes"/>
    <s v="Yes"/>
    <n v="3"/>
    <s v="-9999"/>
    <s v="Operation"/>
    <s v="Multiple"/>
    <s v="No"/>
    <x v="18"/>
    <n v="1992"/>
    <n v="-9999"/>
    <s v="No"/>
    <s v="No"/>
    <s v="No or unknown"/>
    <s v="No"/>
    <s v="No or unknown"/>
    <s v="No"/>
    <s v="No or unknown"/>
    <s v="No"/>
    <n v="725"/>
    <n v="-9999"/>
    <n v="-9999"/>
    <n v="1592.25"/>
    <n v="-9999"/>
    <x v="0"/>
    <n v="-9999"/>
    <s v="Sthitapragyan Ray and Shashi Saini. 2011. Development and Displacement: The Case of an Opencast Coal Mining Project in Orissa. Sociological Bulletin, Vol. 60, No. 1. http://www.miningresettlement.org/elibrary/development-and-displacement-the-case-of-an-opencast-coal-mining-project-in-orissa"/>
    <s v="Date of event could not be found."/>
    <m/>
    <m/>
    <s v="ID property &quot;Mahanadi Coalfields&quot;"/>
    <m/>
    <m/>
  </r>
  <r>
    <n v="70252"/>
    <n v="-9998"/>
    <s v="JAGA01"/>
    <x v="1"/>
    <s v="Southern Asia"/>
    <s v="Jagannath"/>
    <s v="Nakhetrapur"/>
    <x v="0"/>
    <x v="1"/>
    <s v="MCL"/>
    <n v="1"/>
    <s v="India"/>
    <s v="No"/>
    <x v="1"/>
    <s v="Yes"/>
    <s v="Coal"/>
    <s v="Coal Mining"/>
    <s v="Single"/>
    <s v="Yes"/>
    <s v="Yes"/>
    <n v="3"/>
    <s v="-9999"/>
    <s v="Operation"/>
    <s v="Multiple"/>
    <s v="-9999"/>
    <x v="11"/>
    <n v="1972"/>
    <n v="29"/>
    <s v="-9999"/>
    <s v="No"/>
    <s v="No or unknown"/>
    <s v="-9999"/>
    <s v="No or unknown"/>
    <s v="No"/>
    <s v="No or unknown"/>
    <s v="No"/>
    <n v="80"/>
    <n v="-9999"/>
    <n v="-9999"/>
    <n v="-9999"/>
    <n v="-9999"/>
    <x v="0"/>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Date of event could not be found. Therefore, the date when project was completed was used. This can be found from the MCL website http://www.mcl.gov.in/About/eproject.php_x000a_Garada (2015 page 91) mentions a number of possible sources including noise, air and water pollution, vibration and degradation of agricultural land. However he does not specify whether these are just negative impacts of mining or if they actually resulted in resettlement and if so which particular villages were affected."/>
    <s v="Date when the coalfield was commisioned is given as permit date"/>
    <m/>
    <s v="ALL Jagannath : property is presumed to have been relinquished. (S&amp;P Dec 2016)"/>
    <m/>
    <m/>
  </r>
  <r>
    <n v="70252"/>
    <n v="-9998"/>
    <s v="JAGA02"/>
    <x v="1"/>
    <s v="Southern Asia"/>
    <s v="Jagannath"/>
    <s v="Balanda"/>
    <x v="0"/>
    <x v="1"/>
    <s v="MCL"/>
    <n v="1"/>
    <s v="India"/>
    <s v="No"/>
    <x v="1"/>
    <s v="Yes"/>
    <s v="Coal"/>
    <s v="Coal Mining"/>
    <s v="Single"/>
    <s v="Yes"/>
    <s v="Yes"/>
    <n v="3"/>
    <s v="-9999"/>
    <s v="Operation"/>
    <s v="Multiple"/>
    <s v="-9999"/>
    <x v="11"/>
    <n v="1972"/>
    <n v="29"/>
    <s v="-9999"/>
    <s v="No"/>
    <s v="No or unknown"/>
    <s v="-9999"/>
    <s v="No or unknown"/>
    <s v="No"/>
    <s v="No or unknown"/>
    <s v="No"/>
    <n v="411"/>
    <n v="-9999"/>
    <n v="-9999"/>
    <n v="-9999"/>
    <n v="-9999"/>
    <x v="0"/>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70252"/>
    <n v="-9998"/>
    <s v="JAGA03"/>
    <x v="1"/>
    <s v="Southern Asia"/>
    <s v="Jagannath"/>
    <s v="Chandpur"/>
    <x v="0"/>
    <x v="1"/>
    <s v="MCL"/>
    <n v="1"/>
    <s v="India"/>
    <s v="No"/>
    <x v="1"/>
    <s v="Yes"/>
    <s v="Coal"/>
    <s v="Coal Mining"/>
    <s v="Single"/>
    <s v="Yes"/>
    <s v="Yes"/>
    <n v="3"/>
    <s v="-9999"/>
    <s v="Operation"/>
    <s v="Multiple"/>
    <s v="-9999"/>
    <x v="11"/>
    <n v="1972"/>
    <n v="29"/>
    <s v="-9999"/>
    <s v="No"/>
    <s v="No or unknown"/>
    <s v="-9999"/>
    <s v="No or unknown"/>
    <s v="No"/>
    <s v="No or unknown"/>
    <s v="No"/>
    <n v="64"/>
    <n v="-9999"/>
    <n v="-9999"/>
    <n v="-9999"/>
    <n v="-9999"/>
    <x v="0"/>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70252"/>
    <n v="-9998"/>
    <s v="JAGA04"/>
    <x v="1"/>
    <s v="Southern Asia"/>
    <s v="Jagannath"/>
    <s v="Purunia"/>
    <x v="0"/>
    <x v="1"/>
    <s v="MCL"/>
    <n v="1"/>
    <s v="India"/>
    <s v="No"/>
    <x v="1"/>
    <s v="Yes"/>
    <s v="Coal"/>
    <s v="Coal Mining"/>
    <s v="Single"/>
    <s v="Yes"/>
    <s v="Yes"/>
    <n v="3"/>
    <s v="-9999"/>
    <s v="Operation"/>
    <s v="Multiple"/>
    <s v="-9999"/>
    <x v="11"/>
    <n v="1972"/>
    <n v="29"/>
    <s v="-9999"/>
    <s v="No"/>
    <s v="No or unknown"/>
    <s v="-9999"/>
    <s v="No or unknown"/>
    <s v="No"/>
    <s v="No or unknown"/>
    <s v="No"/>
    <n v="7"/>
    <n v="-9999"/>
    <n v="-9999"/>
    <n v="-9999"/>
    <n v="-9999"/>
    <x v="0"/>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70252"/>
    <n v="-9998"/>
    <s v="JAGA05"/>
    <x v="1"/>
    <s v="Southern Asia"/>
    <s v="Jagannath"/>
    <s v="Rakash"/>
    <x v="0"/>
    <x v="1"/>
    <s v="MCL"/>
    <n v="1"/>
    <s v="India"/>
    <s v="No"/>
    <x v="1"/>
    <s v="Yes"/>
    <s v="Coal"/>
    <s v="Coal Mining"/>
    <s v="Single"/>
    <s v="Yes"/>
    <s v="Yes"/>
    <n v="3"/>
    <s v="-9999"/>
    <s v="Operation"/>
    <s v="Multiple"/>
    <s v="-9999"/>
    <x v="15"/>
    <n v="1972"/>
    <n v="42"/>
    <s v="-9999"/>
    <s v="No"/>
    <s v="No or unknown"/>
    <s v="-9999"/>
    <s v="No or unknown"/>
    <s v="No"/>
    <s v="No or unknown"/>
    <s v="No"/>
    <n v="230"/>
    <n v="-9999"/>
    <n v="-9999"/>
    <n v="-9999"/>
    <n v="-9999"/>
    <x v="0"/>
    <n v="-9999"/>
    <s v="Central Mine Planning &amp; Design Institute Limited. 2012. Pre-Feasibility Report for Jagannath Reorganisation OCP. http://environmentclearance.nic.in/writereaddata/Online/TOR/26_Jul_2016_18423247364LXJEB7Annexure-PreFeasibilityReport.pdf"/>
    <s v="See ref above"/>
    <m/>
    <m/>
    <m/>
    <m/>
    <m/>
  </r>
  <r>
    <n v="50092"/>
    <n v="-9999"/>
    <s v="JANS01"/>
    <x v="6"/>
    <s v="Western Europe"/>
    <s v="Jänschwalde"/>
    <s v="Horno"/>
    <x v="0"/>
    <x v="13"/>
    <s v="Vattenfall AB"/>
    <n v="1"/>
    <s v="Germany"/>
    <s v="No"/>
    <x v="1"/>
    <s v="Yes"/>
    <s v="Lignite"/>
    <s v="Coal Mining"/>
    <s v="Single"/>
    <s v="Yes"/>
    <s v="Yes"/>
    <n v="3"/>
    <s v="-9999"/>
    <s v="Operation"/>
    <s v="Multiple"/>
    <s v="No"/>
    <x v="5"/>
    <n v="1976"/>
    <n v="27"/>
    <s v="Yes"/>
    <s v="No"/>
    <s v="No or unknown"/>
    <s v="-9999"/>
    <s v="No or unknown"/>
    <s v="No"/>
    <s v="No or unknown"/>
    <s v="No"/>
    <n v="-9999"/>
    <n v="-9999"/>
    <n v="-9999"/>
    <n v="-9999"/>
    <n v="-9999"/>
    <x v="0"/>
    <n v="-9999"/>
    <s v="Vattenfall. 2008. Corporate Social Responsibility Report. https://corporate.vattenfall.com/globalassets/corporate/sustainability/doc/corporate_social_responsibility_2008.pdf and EJ Atlas https://ejatlas.org/conflict/lignite-mining-janschwalde-horno-germany"/>
    <s v="Total number of people resettled from Horno was 350"/>
    <s v="Date when the coalfield was commisioned is given as permit date"/>
    <m/>
    <m/>
    <s v="Public"/>
    <m/>
  </r>
  <r>
    <n v="50092"/>
    <n v="-9999"/>
    <s v="JANS02"/>
    <x v="6"/>
    <s v="Western Europe"/>
    <s v="Jänschwalde"/>
    <s v="Haidemühl"/>
    <x v="0"/>
    <x v="13"/>
    <s v="Vattenfall AB"/>
    <n v="1"/>
    <s v="Germany"/>
    <s v="No"/>
    <x v="1"/>
    <s v="Yes"/>
    <s v="Lignite"/>
    <s v="Coal Mining"/>
    <s v="Single"/>
    <s v="Yes"/>
    <s v="Yes"/>
    <n v="3"/>
    <s v="-9999"/>
    <s v="Operation"/>
    <s v="Multiple"/>
    <s v="No"/>
    <x v="19"/>
    <n v="1976"/>
    <n v="23"/>
    <s v="Yes"/>
    <s v="No"/>
    <s v="No or unknown"/>
    <s v="-9999"/>
    <s v="No or unknown"/>
    <s v="No"/>
    <s v="No or unknown"/>
    <s v="No"/>
    <n v="261"/>
    <n v="-9999"/>
    <n v="-9999"/>
    <n v="-9999"/>
    <n v="-9999"/>
    <x v="0"/>
    <n v="-9999"/>
    <s v="Besnik Haziri. 2010. The Resettlement Process in the Lignite Mining Areas of Kosovo. Rcohester Institute of Technology. http://scholarworks.rit.edu/cgi/viewcontent.cgi?article=7984&amp;context=theses"/>
    <m/>
    <m/>
    <m/>
    <m/>
    <s v="Public"/>
    <m/>
  </r>
  <r>
    <n v="50092"/>
    <n v="-9999"/>
    <s v="JANS03"/>
    <x v="6"/>
    <s v="Western Europe"/>
    <s v="Jänschwalde-Nord"/>
    <s v="Kerkwitz"/>
    <x v="0"/>
    <x v="13"/>
    <s v="Vattenfall AB"/>
    <n v="1"/>
    <s v="Germany"/>
    <s v="No"/>
    <x v="1"/>
    <s v="Yes"/>
    <s v="Lignite"/>
    <s v="Coal Mining"/>
    <s v="Single"/>
    <s v="Yes"/>
    <s v="Yes"/>
    <n v="3"/>
    <s v="-9999"/>
    <s v="Operation"/>
    <s v="Multiple"/>
    <s v="No"/>
    <x v="20"/>
    <n v="1976"/>
    <n v="31"/>
    <s v="Yes"/>
    <s v="No"/>
    <s v="No or unknown"/>
    <s v="-9999"/>
    <s v="No or unknown"/>
    <s v="No"/>
    <s v="No or unknown"/>
    <s v="No"/>
    <n v="-9999"/>
    <n v="-9999"/>
    <n v="-9999"/>
    <n v="-9999"/>
    <n v="-9999"/>
    <x v="0"/>
    <n v="-9999"/>
    <s v="Environmental Justice Atlas. 2016. Lignite mining Jaenschwalde-Nord (Kerkwitz, Grabko, Atterwasch), Germany. https://ejatlas.org/conflict/lignite-mining-jaenschwalde-nord-kerkwitz-grabko-atterwasch-germany"/>
    <m/>
    <m/>
    <m/>
    <m/>
    <s v="Public"/>
    <m/>
  </r>
  <r>
    <n v="50092"/>
    <n v="-9999"/>
    <s v="JANS04"/>
    <x v="6"/>
    <s v="Western Europe"/>
    <s v="Jänschwalde-Nord"/>
    <s v="Grabko"/>
    <x v="0"/>
    <x v="13"/>
    <s v="Vattenfall AB"/>
    <n v="1"/>
    <s v="Germany"/>
    <s v="No"/>
    <x v="1"/>
    <s v="Yes"/>
    <s v="Lignite"/>
    <s v="Coal Mining"/>
    <s v="Single"/>
    <s v="Yes"/>
    <s v="Yes"/>
    <n v="3"/>
    <s v="-9999"/>
    <s v="Operation"/>
    <s v="Multiple"/>
    <s v="No"/>
    <x v="20"/>
    <n v="1976"/>
    <n v="31"/>
    <s v="Yes"/>
    <s v="No"/>
    <s v="No or unknown"/>
    <s v="-9999"/>
    <s v="No or unknown"/>
    <s v="No"/>
    <s v="No or unknown"/>
    <s v="No"/>
    <n v="-9999"/>
    <n v="-9999"/>
    <n v="-9999"/>
    <n v="-9999"/>
    <n v="-9999"/>
    <x v="0"/>
    <n v="-9999"/>
    <s v="Environmental Justice Atlas. 2016. Lignite mining Jaenschwalde-Nord (Kerkwitz, Grabko, Atterwasch), Germany. https://ejatlas.org/conflict/lignite-mining-jaenschwalde-nord-kerkwitz-grabko-atterwasch-germany"/>
    <m/>
    <m/>
    <m/>
    <m/>
    <s v="Public"/>
    <m/>
  </r>
  <r>
    <n v="50092"/>
    <n v="-9999"/>
    <s v="JANS05"/>
    <x v="6"/>
    <s v="Western Europe"/>
    <s v="Jänschwalde-Nord"/>
    <s v="Atterwasch"/>
    <x v="0"/>
    <x v="13"/>
    <s v="Vattenfall AB"/>
    <n v="1"/>
    <s v="Germany"/>
    <s v="No"/>
    <x v="1"/>
    <s v="Yes"/>
    <s v="Lignite"/>
    <s v="Coal Mining"/>
    <s v="Single"/>
    <s v="Yes"/>
    <s v="Yes"/>
    <n v="3"/>
    <s v="-9999"/>
    <s v="Operation"/>
    <s v="Multiple"/>
    <s v="No"/>
    <x v="20"/>
    <n v="1976"/>
    <n v="31"/>
    <s v="Yes"/>
    <s v="No"/>
    <s v="No or unknown"/>
    <s v="-9999"/>
    <s v="No or unknown"/>
    <s v="No"/>
    <s v="No or unknown"/>
    <s v="No"/>
    <n v="-9999"/>
    <n v="-9999"/>
    <n v="-9999"/>
    <n v="-9999"/>
    <n v="-9999"/>
    <x v="0"/>
    <n v="-9999"/>
    <s v="Environmental Justice Atlas. 2016. Lignite mining Jaenschwalde-Nord (Kerkwitz, Grabko, Atterwasch), Germany. https://ejatlas.org/conflict/lignite-mining-jaenschwalde-nord-kerkwitz-grabko-atterwasch-germany"/>
    <m/>
    <m/>
    <m/>
    <m/>
    <s v="Public"/>
    <m/>
  </r>
  <r>
    <n v="-9999"/>
    <n v="-9999"/>
    <s v="JINC01"/>
    <x v="5"/>
    <s v="Chinese Asia"/>
    <s v="Jincheng Coal Mine Methane Power Project"/>
    <s v="Multiple"/>
    <x v="1"/>
    <x v="12"/>
    <s v="Jincheng Coal Mining Group Co. Ltd (JMC)"/>
    <n v="1"/>
    <s v="China"/>
    <s v="No"/>
    <x v="1"/>
    <s v="Yes"/>
    <s v="Coal"/>
    <s v="Coal Mining"/>
    <s v="Single"/>
    <s v="Yes"/>
    <s v="Yes"/>
    <n v="3"/>
    <s v="Off"/>
    <s v="Pre-feasability"/>
    <s v="Mine Area Clearance"/>
    <s v="No"/>
    <x v="21"/>
    <n v="2003"/>
    <n v="1"/>
    <s v="Yes"/>
    <s v="No"/>
    <s v="No or unknown"/>
    <s v="Yes"/>
    <s v="RAP Plan Document"/>
    <s v="Yes"/>
    <s v="Public Plan Document"/>
    <s v="No"/>
    <n v="23"/>
    <n v="1190000"/>
    <n v="1542061"/>
    <n v="-9999"/>
    <n v="51739.130434782608"/>
    <x v="20"/>
    <n v="-9999"/>
    <s v="Jincheng Coal Mining Group Co., Ltd, 2004, Coal Mine Methane Development Project: Resettlement Plan http://documents.worldbank.org/curated/en/537941468769173078/China-Jincheng-Coal-Bed-Methane-Project-resettlement-action-plan and EIA report http://documents.worldbank.org/curated/en/285781468743670304/pdf/E9520V-1.pdf"/>
    <s v="Relocation cost original given in RMB - converted to US$ at 2003 exchange rates."/>
    <m/>
    <s v="High"/>
    <s v="RAP document"/>
    <s v="Public"/>
    <m/>
  </r>
  <r>
    <n v="-9999"/>
    <n v="-9999"/>
    <s v="JIND01"/>
    <x v="1"/>
    <s v="Southern Asia"/>
    <s v="Jindal Refinery"/>
    <s v="Cheedipalem"/>
    <x v="0"/>
    <x v="1"/>
    <s v="Jindal South West Holding Limited"/>
    <n v="1"/>
    <s v="India"/>
    <s v="No"/>
    <x v="1"/>
    <s v="Yes"/>
    <s v="Bauxite"/>
    <s v="Metal Ore Mining"/>
    <s v="Single"/>
    <s v="Yes"/>
    <s v="Yes"/>
    <n v="3"/>
    <s v="-9999"/>
    <s v="Construction"/>
    <s v="Multiple"/>
    <s v="-9999"/>
    <x v="20"/>
    <n v="2005"/>
    <n v="2"/>
    <s v="No"/>
    <s v="No"/>
    <s v="No or unknown"/>
    <s v="No"/>
    <s v="No or unknown"/>
    <s v="No"/>
    <s v="No or unknown"/>
    <s v="No"/>
    <n v="13.833333333333334"/>
    <n v="242524.79999999999"/>
    <n v="286322"/>
    <n v="13.625"/>
    <n v="17531.913253012048"/>
    <x v="21"/>
    <n v="17799.985321100918"/>
    <s v="Pranja Paramita Mishra and M. Gopinath Reddy. 2011. Mining-induced displacement: A case of aluminium refinery in Andhra Pradesh, India, in Sakarama Somayaji and Smrithi Talwar, (eds.) “Development–induced Displacement, Rehabilitation and Resettlement in India: Current Issues and Challenges”, Taylor &amp; Francis, New Delhi and TOI (2012) https://timesofindia.indiatimes.com/city/visakhapatnam/Oustees-of-stalled-Jindal-project-down-but-not-out/articleshow/17399494.cms"/>
    <s v="For the Jindal project the total number of private land acquired by the project was 15% of a total land acquisition of 545 hectares, which is 81.75 hectares. The total number of households dispalced in the 6 villages by the Jindal refinery is 86 (Mishra and Reddy, 2011 page 96-97). Due to a lack of  precise data, the land take and number of households, were apportioned equally to the 6 villages. The total compensation was Rs 200,500 for one acre of land. This was coverted to US Dollars at 2005 exchange rate._x000a_For the Jindal project Mishra and Reddy (2011 page 96) mentions a number of sources of displacement such as construction of refinery, waste disposal area and rail lines."/>
    <m/>
    <m/>
    <m/>
    <m/>
    <m/>
  </r>
  <r>
    <n v="-9999"/>
    <n v="-9999"/>
    <s v="JIND02"/>
    <x v="1"/>
    <s v="Southern Asia"/>
    <s v="Jindal Refinery"/>
    <s v="Chinakandepalli"/>
    <x v="0"/>
    <x v="1"/>
    <s v="Jindal South West Holding Limited"/>
    <n v="1"/>
    <s v="India"/>
    <s v="No"/>
    <x v="1"/>
    <s v="Yes"/>
    <s v="Bauxite"/>
    <s v="Metal Ore Mining"/>
    <s v="Single"/>
    <s v="Yes"/>
    <s v="Yes"/>
    <n v="3"/>
    <s v="-9999"/>
    <s v="Construction"/>
    <s v="Multiple"/>
    <s v="-9999"/>
    <x v="20"/>
    <n v="2005"/>
    <n v="2"/>
    <s v="No"/>
    <s v="No"/>
    <s v="No or unknown"/>
    <s v="No"/>
    <s v="No or unknown"/>
    <s v="No"/>
    <s v="No or unknown"/>
    <s v="No"/>
    <n v="13.833333333333334"/>
    <n v="242524.79999999999"/>
    <n v="286322"/>
    <n v="13.625"/>
    <n v="17531.913253012048"/>
    <x v="21"/>
    <n v="17799.985321100918"/>
    <s v="See Mishra et al (2011)"/>
    <s v="See ref above"/>
    <m/>
    <m/>
    <m/>
    <m/>
    <m/>
  </r>
  <r>
    <n v="-9999"/>
    <n v="-9999"/>
    <s v="JIND03"/>
    <x v="1"/>
    <s v="Southern Asia"/>
    <s v="Jindal Refinery"/>
    <s v="Addateega"/>
    <x v="0"/>
    <x v="1"/>
    <s v="Jindal South West Holding Limited"/>
    <n v="1"/>
    <s v="India"/>
    <s v="No"/>
    <x v="1"/>
    <s v="Yes"/>
    <s v="Bauxite"/>
    <s v="Metal Ore Mining"/>
    <s v="Single"/>
    <s v="Yes"/>
    <s v="Yes"/>
    <n v="3"/>
    <s v="-9999"/>
    <s v="Construction"/>
    <s v="Multiple"/>
    <s v="-9999"/>
    <x v="20"/>
    <n v="2005"/>
    <n v="2"/>
    <s v="No"/>
    <s v="No"/>
    <s v="No or unknown"/>
    <s v="No"/>
    <s v="No or unknown"/>
    <s v="No"/>
    <s v="No or unknown"/>
    <s v="No"/>
    <n v="13.833333333333334"/>
    <n v="242524.79999999999"/>
    <n v="286322"/>
    <n v="13.625"/>
    <n v="17531.913253012048"/>
    <x v="21"/>
    <n v="17799.985321100918"/>
    <s v="See Mishra et al (2011)"/>
    <s v="See ref above"/>
    <m/>
    <m/>
    <m/>
    <m/>
    <m/>
  </r>
  <r>
    <n v="-9999"/>
    <n v="-9999"/>
    <s v="JIND04"/>
    <x v="1"/>
    <s v="Southern Asia"/>
    <s v="Jindal Refinery"/>
    <s v="Rayavanipalem"/>
    <x v="0"/>
    <x v="1"/>
    <s v="Jindal South West Holding Limited"/>
    <n v="1"/>
    <s v="India"/>
    <s v="No"/>
    <x v="1"/>
    <s v="Yes"/>
    <s v="Bauxite"/>
    <s v="Metal Ore Mining"/>
    <s v="Single"/>
    <s v="Yes"/>
    <s v="Yes"/>
    <n v="3"/>
    <s v="-9999"/>
    <s v="Construction"/>
    <s v="Multiple"/>
    <s v="-9999"/>
    <x v="20"/>
    <n v="2005"/>
    <n v="2"/>
    <s v="No"/>
    <s v="No"/>
    <s v="No or unknown"/>
    <s v="No"/>
    <s v="No or unknown"/>
    <s v="No"/>
    <s v="No or unknown"/>
    <s v="No"/>
    <n v="13.833333333333334"/>
    <n v="242524.79999999999"/>
    <n v="286322"/>
    <n v="13.625"/>
    <n v="17531.913253012048"/>
    <x v="21"/>
    <n v="17799.985321100918"/>
    <s v="See Mishra et al (2011)"/>
    <s v="See ref above"/>
    <m/>
    <m/>
    <m/>
    <m/>
    <m/>
  </r>
  <r>
    <n v="-9999"/>
    <n v="-9999"/>
    <s v="JIND05"/>
    <x v="1"/>
    <s v="Southern Asia"/>
    <s v="Jindal Refinery"/>
    <s v="Ammapalem"/>
    <x v="0"/>
    <x v="1"/>
    <s v="Jindal South West Holding Limited"/>
    <n v="1"/>
    <s v="India"/>
    <s v="No"/>
    <x v="1"/>
    <s v="Yes"/>
    <s v="Bauxite"/>
    <s v="Metal Ore Mining"/>
    <s v="Single"/>
    <s v="Yes"/>
    <s v="Yes"/>
    <n v="3"/>
    <s v="-9999"/>
    <s v="Construction"/>
    <s v="Multiple"/>
    <s v="-9999"/>
    <x v="20"/>
    <n v="2005"/>
    <n v="2"/>
    <s v="No"/>
    <s v="No"/>
    <s v="No or unknown"/>
    <s v="No"/>
    <s v="No or unknown"/>
    <s v="No"/>
    <s v="No or unknown"/>
    <s v="No"/>
    <n v="13.833333333333334"/>
    <n v="242524.79999999999"/>
    <n v="286322"/>
    <n v="13.625"/>
    <n v="17531.913253012048"/>
    <x v="21"/>
    <n v="17799.985321100918"/>
    <s v="See Mishra et al (2011)"/>
    <s v="See ref above"/>
    <m/>
    <m/>
    <m/>
    <m/>
    <m/>
  </r>
  <r>
    <n v="-9999"/>
    <n v="-9999"/>
    <s v="JIND06"/>
    <x v="1"/>
    <s v="Southern Asia"/>
    <s v="Jindal Refinery"/>
    <s v="Mettapalem"/>
    <x v="0"/>
    <x v="1"/>
    <s v="Jindal South West Holding Limited"/>
    <n v="1"/>
    <s v="India"/>
    <s v="No"/>
    <x v="1"/>
    <s v="Yes"/>
    <s v="Bauxite"/>
    <s v="Metal Ore Mining"/>
    <s v="Single"/>
    <s v="Yes"/>
    <s v="Yes"/>
    <n v="3"/>
    <s v="-9999"/>
    <s v="Construction"/>
    <s v="Multiple"/>
    <s v="-9999"/>
    <x v="20"/>
    <n v="2005"/>
    <n v="2"/>
    <s v="No"/>
    <s v="No"/>
    <s v="No or unknown"/>
    <s v="No"/>
    <s v="No or unknown"/>
    <s v="No"/>
    <s v="No or unknown"/>
    <s v="No"/>
    <n v="13.833333333333334"/>
    <n v="242524.79999999999"/>
    <n v="286322"/>
    <n v="13.625"/>
    <n v="17531.913253012048"/>
    <x v="21"/>
    <n v="17799.985321100918"/>
    <s v="See Mishra et al (2011)"/>
    <s v="See ref above"/>
    <m/>
    <m/>
    <m/>
    <m/>
    <m/>
  </r>
  <r>
    <n v="-9999"/>
    <n v="-9999"/>
    <s v="JINC02"/>
    <x v="5"/>
    <s v="Chinese Asia"/>
    <s v="Jincheng Coal Mining"/>
    <s v="Qinzhuang"/>
    <x v="0"/>
    <x v="12"/>
    <s v="Jincheng Coal Mining Group Co. Ltd (JMC)"/>
    <n v="1"/>
    <s v="China"/>
    <s v="No"/>
    <x v="1"/>
    <s v="Yes"/>
    <s v="Coal, Methane"/>
    <s v="Coal Mining"/>
    <s v="Multiple"/>
    <s v="Yes"/>
    <s v="Yes"/>
    <n v="3"/>
    <s v="-9999"/>
    <s v="Pre-feasability"/>
    <s v="Plant site and transmission Lines"/>
    <s v="-9999"/>
    <x v="21"/>
    <n v="2003"/>
    <n v="1"/>
    <s v="Yes"/>
    <s v="No"/>
    <s v="No or unknown"/>
    <s v="Yes"/>
    <s v="RAP Plan Document"/>
    <s v="Yes"/>
    <s v="Public Plan Document"/>
    <s v="No"/>
    <n v="18"/>
    <n v="414590.88"/>
    <n v="537247"/>
    <n v="2.8"/>
    <n v="23032.826666666668"/>
    <x v="22"/>
    <n v="148068.17142857143"/>
    <s v="World Bank. 2004. Jinchen Coal Mine Methane Project Resettlement Action Plan.  http://documents.worldbank.org/curated/en/537941468769173078/pdf/RP253.pdf                           Environmental Impact Assessment Report for Jincheng Coal-bed Methane Project http://documents.worldbank.org/curated/en/285781468743670304/pdf/E9520V-1.pdf"/>
    <s v="3,360,000 Yuan was converted to 2004 U.S. dollars. Compensation for collective farmland of 206,000 Yuan was coverted to U.S. dollars and apportioed equally to the 3 villages"/>
    <m/>
    <m/>
    <m/>
    <m/>
    <m/>
  </r>
  <r>
    <n v="-9999"/>
    <n v="-9999"/>
    <s v="JINC03"/>
    <x v="5"/>
    <s v="Chinese Asia"/>
    <s v="Jincheng Coal Mining"/>
    <s v="Yinzhuang"/>
    <x v="0"/>
    <x v="12"/>
    <s v="Jincheng Coal Mining Group Co. Ltd (JMC)"/>
    <n v="1"/>
    <s v="China"/>
    <s v="No"/>
    <x v="1"/>
    <s v="Yes"/>
    <s v="Coal, Methane"/>
    <s v="Coal Mining"/>
    <s v="Multiple"/>
    <s v="No"/>
    <s v="Yes"/>
    <n v="2"/>
    <s v="-9999"/>
    <s v="Pre-feasability"/>
    <s v="Plant site and transmission Lines"/>
    <s v="-9999"/>
    <x v="21"/>
    <n v="2003"/>
    <n v="1"/>
    <s v="Yes"/>
    <s v="No"/>
    <s v="No or unknown"/>
    <s v="Yes"/>
    <s v="RAP Plan Document"/>
    <s v="Yes"/>
    <s v="Public Plan Document"/>
    <s v="No"/>
    <n v="0"/>
    <n v="253526.8"/>
    <n v="328531"/>
    <n v="1.69"/>
    <n v="0"/>
    <x v="0"/>
    <n v="150015.85798816569"/>
    <s v="See World Bank (2004)"/>
    <s v="No households were resettled in Yinzhuang but farmland was occupied."/>
    <m/>
    <m/>
    <m/>
    <m/>
    <m/>
  </r>
  <r>
    <n v="-9999"/>
    <n v="-9999"/>
    <s v="JINC04"/>
    <x v="5"/>
    <s v="Chinese Asia"/>
    <s v="Jincheng Coal Mining"/>
    <s v="Liuzhuang"/>
    <x v="0"/>
    <x v="12"/>
    <s v="Jincheng Coal Mining Group Co. Ltd (JMC)"/>
    <n v="1"/>
    <s v="China"/>
    <s v="No"/>
    <x v="1"/>
    <s v="Yes"/>
    <s v="Coal, Methane"/>
    <s v="Coal Mining"/>
    <s v="Multiple"/>
    <s v="Yes"/>
    <s v="Yes"/>
    <n v="3"/>
    <s v="-9999"/>
    <s v="Pre-feasability"/>
    <s v="Plant site and transmission Lines"/>
    <s v="-9999"/>
    <x v="21"/>
    <n v="2003"/>
    <n v="1"/>
    <s v="Yes"/>
    <s v="No"/>
    <s v="No or unknown"/>
    <s v="Yes"/>
    <s v="RAP Plan Document"/>
    <s v="Yes"/>
    <s v="Public Plan Document"/>
    <s v="No"/>
    <n v="5"/>
    <n v="129207.11"/>
    <n v="167432"/>
    <n v="0.83"/>
    <n v="25841.421999999999"/>
    <x v="23"/>
    <n v="155671.21686746989"/>
    <s v="See World Bank (2004)"/>
    <m/>
    <m/>
    <m/>
    <m/>
    <m/>
    <m/>
  </r>
  <r>
    <n v="70140"/>
    <n v="-9999"/>
    <s v="KUSM01"/>
    <x v="1"/>
    <s v="Southern Asia"/>
    <s v="Kusmunda"/>
    <s v="Risdi"/>
    <x v="0"/>
    <x v="1"/>
    <s v="South Eastern Coalfields Limited"/>
    <n v="1"/>
    <s v="India"/>
    <s v="No"/>
    <x v="1"/>
    <s v="Yes"/>
    <s v="Coal"/>
    <s v="Coal Mining"/>
    <s v="Single"/>
    <s v="Yes"/>
    <s v="Yes"/>
    <n v="3"/>
    <s v="-9999"/>
    <s v="Operation"/>
    <s v="-9999"/>
    <s v="-9999"/>
    <x v="3"/>
    <n v="1985"/>
    <n v="24"/>
    <s v="-9999"/>
    <s v="No"/>
    <s v="No or unknown"/>
    <s v="No"/>
    <s v="No or unknown"/>
    <s v="No"/>
    <s v="No or unknown"/>
    <s v="No"/>
    <n v="-9999"/>
    <n v="-9999"/>
    <n v="-9999"/>
    <n v="145"/>
    <n v="-9999"/>
    <x v="0"/>
    <n v="-9999"/>
    <s v="Amnesty International India. 2016. When land is lost do we eat coal?. https://www.amnestyusa.org/reports/when-land-is-lost-do-we-eat-coal-coal-mining-and-violations-of-adivasi-rights-in-india/. For permit date, date of acquisition of Korba Coalfield was used"/>
    <s v="Over 3600 people live in Risdi, Sonpuri, Pali, Padaniya and Jatraj villages. Over a third of the_x000a_residents in each village are not formally literate. Total land acquired was 725 hectares which was apportioned equally to each village.  See Amnesty report (2016) page 9."/>
    <m/>
    <m/>
    <s v="Subsidiary of COAL INDIA"/>
    <m/>
    <m/>
  </r>
  <r>
    <n v="70140"/>
    <n v="-9999"/>
    <s v="KUSM02"/>
    <x v="1"/>
    <s v="Southern Asia"/>
    <s v="Kusmunda"/>
    <s v="Gevra"/>
    <x v="0"/>
    <x v="1"/>
    <s v="South Eastern Coalfields Limited"/>
    <n v="1"/>
    <s v="India"/>
    <s v="No"/>
    <x v="1"/>
    <s v="Yes"/>
    <s v="Coal"/>
    <s v="Coal Mining"/>
    <s v="Single"/>
    <s v="Yes"/>
    <s v="Yes"/>
    <n v="3"/>
    <s v="-9999"/>
    <s v="Operation"/>
    <s v="-9999"/>
    <s v="-9999"/>
    <x v="15"/>
    <n v="1985"/>
    <n v="29"/>
    <s v="-9999"/>
    <s v="No"/>
    <s v="No or unknown"/>
    <s v="No"/>
    <s v="No or unknown"/>
    <s v="No"/>
    <s v="No or unknown"/>
    <s v="No"/>
    <n v="-9999"/>
    <n v="-9999"/>
    <n v="-9999"/>
    <n v="210.2"/>
    <n v="-9999"/>
    <x v="0"/>
    <n v="-9999"/>
    <s v="See Amnesty International India (2016)"/>
    <s v="See ref above"/>
    <m/>
    <m/>
    <s v="Subsidiary of COAL INDIA"/>
    <m/>
    <m/>
  </r>
  <r>
    <n v="70140"/>
    <n v="-9999"/>
    <s v="KUSM03"/>
    <x v="1"/>
    <s v="Southern Asia"/>
    <s v="Kusmunda"/>
    <s v="Sonpuri"/>
    <x v="0"/>
    <x v="1"/>
    <s v="South Eastern Coalfields Limited"/>
    <n v="1"/>
    <s v="India"/>
    <s v="No"/>
    <x v="1"/>
    <s v="Yes"/>
    <s v="Coal"/>
    <s v="Coal Mining"/>
    <s v="Single"/>
    <s v="Yes"/>
    <s v="Yes"/>
    <n v="3"/>
    <s v="-9999"/>
    <s v="Operation"/>
    <s v="-9999"/>
    <s v="-9999"/>
    <x v="3"/>
    <n v="1985"/>
    <n v="24"/>
    <s v="-9999"/>
    <s v="No"/>
    <s v="No or unknown"/>
    <s v="No"/>
    <s v="No or unknown"/>
    <s v="No"/>
    <s v="No or unknown"/>
    <s v="No"/>
    <n v="-9999"/>
    <n v="-9999"/>
    <n v="-9999"/>
    <n v="145"/>
    <n v="-9999"/>
    <x v="0"/>
    <n v="-9999"/>
    <s v="See Amnesty International India (2016)"/>
    <s v="See ref above"/>
    <m/>
    <m/>
    <s v="Subsidiary of COAL INDIA"/>
    <m/>
    <m/>
  </r>
  <r>
    <n v="70140"/>
    <n v="-9999"/>
    <s v="KUSM04"/>
    <x v="1"/>
    <s v="Southern Asia"/>
    <s v="Kusmunda"/>
    <s v="Pali"/>
    <x v="0"/>
    <x v="1"/>
    <s v="South Eastern Coalfields Limited"/>
    <n v="1"/>
    <s v="India"/>
    <s v="No"/>
    <x v="1"/>
    <s v="Yes"/>
    <s v="Coal"/>
    <s v="Coal Mining"/>
    <s v="Single"/>
    <s v="Yes"/>
    <s v="Yes"/>
    <n v="3"/>
    <s v="-9999"/>
    <s v="Operation"/>
    <s v="-9999"/>
    <s v="-9999"/>
    <x v="3"/>
    <n v="1985"/>
    <n v="24"/>
    <s v="-9999"/>
    <s v="No"/>
    <s v="No or unknown"/>
    <s v="No"/>
    <s v="No or unknown"/>
    <s v="No"/>
    <s v="No or unknown"/>
    <s v="No"/>
    <n v="-9999"/>
    <n v="-9999"/>
    <n v="-9999"/>
    <n v="145"/>
    <n v="-9999"/>
    <x v="0"/>
    <n v="-9999"/>
    <s v="See Amnesty International India (2016)"/>
    <s v="See ref above"/>
    <m/>
    <m/>
    <s v="Subsidiary of COAL INDIA"/>
    <m/>
    <m/>
  </r>
  <r>
    <n v="70140"/>
    <n v="-9999"/>
    <s v="KUSM05"/>
    <x v="1"/>
    <s v="Southern Asia"/>
    <s v="Kusmunda"/>
    <s v="Padaniya"/>
    <x v="0"/>
    <x v="1"/>
    <s v="South Eastern Coalfields Limited"/>
    <n v="1"/>
    <s v="India"/>
    <s v="No"/>
    <x v="1"/>
    <s v="Yes"/>
    <s v="Coal"/>
    <s v="Coal Mining"/>
    <s v="Single"/>
    <s v="Yes"/>
    <s v="Yes"/>
    <n v="3"/>
    <s v="-9999"/>
    <s v="Operation"/>
    <s v="-9999"/>
    <s v="-9999"/>
    <x v="3"/>
    <n v="1985"/>
    <n v="24"/>
    <s v="-9999"/>
    <s v="No"/>
    <s v="No or unknown"/>
    <s v="No"/>
    <s v="No or unknown"/>
    <s v="No"/>
    <s v="No or unknown"/>
    <s v="No"/>
    <n v="-9999"/>
    <n v="-9999"/>
    <n v="-9999"/>
    <n v="145"/>
    <n v="-9999"/>
    <x v="0"/>
    <n v="-9999"/>
    <s v="See Amnesty International India (2016)"/>
    <s v="See ref above"/>
    <m/>
    <m/>
    <s v="Subsidiary of COAL INDIA"/>
    <m/>
    <m/>
  </r>
  <r>
    <n v="70140"/>
    <n v="-9999"/>
    <s v="KUSM06"/>
    <x v="1"/>
    <s v="Southern Asia"/>
    <s v="Kusmunda"/>
    <s v="Jatraj"/>
    <x v="0"/>
    <x v="1"/>
    <s v="South Eastern Coalfields Limited"/>
    <n v="1"/>
    <s v="India"/>
    <s v="No"/>
    <x v="1"/>
    <s v="Yes"/>
    <s v="Coal"/>
    <s v="Coal Mining"/>
    <s v="Single"/>
    <s v="Yes"/>
    <s v="Yes"/>
    <n v="3"/>
    <s v="-9999"/>
    <s v="Operation"/>
    <s v="-9999"/>
    <s v="-9999"/>
    <x v="0"/>
    <n v="1985"/>
    <n v="25"/>
    <s v="-9999"/>
    <s v="No"/>
    <s v="No or unknown"/>
    <s v="No"/>
    <s v="No or unknown"/>
    <s v="No"/>
    <s v="No or unknown"/>
    <s v="No"/>
    <n v="-9999"/>
    <n v="-9999"/>
    <n v="-9999"/>
    <n v="145"/>
    <n v="-9999"/>
    <x v="0"/>
    <n v="-9999"/>
    <s v="See Amnesty International India (2016)"/>
    <s v="See ref above"/>
    <m/>
    <m/>
    <s v="Subsidiary of COAL INDIA"/>
    <m/>
    <m/>
  </r>
  <r>
    <n v="70140"/>
    <n v="-9999"/>
    <s v="KUSM07"/>
    <x v="1"/>
    <s v="Southern Asia"/>
    <s v="Kusmunda"/>
    <s v="Amgaon"/>
    <x v="0"/>
    <x v="1"/>
    <s v="South Eastern Coalfields Limited"/>
    <n v="1"/>
    <s v="India"/>
    <s v="No"/>
    <x v="1"/>
    <s v="Yes"/>
    <s v="Coal"/>
    <s v="Coal Mining"/>
    <s v="Single"/>
    <s v="Yes"/>
    <s v="Yes"/>
    <n v="3"/>
    <s v="-9999"/>
    <s v="Operation"/>
    <s v="-9999"/>
    <s v="-9999"/>
    <x v="15"/>
    <n v="1985"/>
    <n v="29"/>
    <s v="-9999"/>
    <s v="No"/>
    <s v="No or unknown"/>
    <s v="No"/>
    <s v="No or unknown"/>
    <s v="No"/>
    <s v="No or unknown"/>
    <s v="No"/>
    <n v="-9999"/>
    <n v="-9999"/>
    <n v="-9999"/>
    <n v="210.2"/>
    <n v="-9999"/>
    <x v="0"/>
    <n v="-9999"/>
    <s v="See Amnesty International India (2016)"/>
    <s v="Over 13,000 people live in these 5 villages. Adivasi (indigenous) communities in the 5 affected villages who stand to lose their homes and agricultural fieldss. Total land acquired was 1051 hectares, which has been apportioned equally.  See Amnesty report (2016) page 9."/>
    <m/>
    <m/>
    <s v="Subsidiary of COAL INDIA"/>
    <m/>
    <m/>
  </r>
  <r>
    <n v="70140"/>
    <n v="-9999"/>
    <s v="KUSM08"/>
    <x v="1"/>
    <s v="Southern Asia"/>
    <s v="Kusmunda"/>
    <s v="Churail"/>
    <x v="0"/>
    <x v="1"/>
    <s v="South Eastern Coalfields Limited"/>
    <n v="1"/>
    <s v="India"/>
    <s v="No"/>
    <x v="1"/>
    <s v="Yes"/>
    <s v="Coal"/>
    <s v="Coal Mining"/>
    <s v="Single"/>
    <s v="Yes"/>
    <s v="Yes"/>
    <n v="3"/>
    <s v="-9999"/>
    <s v="Operation"/>
    <s v="-9999"/>
    <s v="-9999"/>
    <x v="15"/>
    <n v="1985"/>
    <n v="29"/>
    <s v="-9999"/>
    <s v="No"/>
    <s v="No or unknown"/>
    <s v="No"/>
    <s v="No or unknown"/>
    <s v="No"/>
    <s v="No or unknown"/>
    <s v="No"/>
    <n v="-9999"/>
    <n v="-9999"/>
    <n v="-9999"/>
    <n v="210.2"/>
    <n v="-9999"/>
    <x v="0"/>
    <n v="-9999"/>
    <s v="See Amnesty International India (2016)"/>
    <s v="See ref above"/>
    <m/>
    <m/>
    <s v="Subsidiary of COAL INDIA"/>
    <m/>
    <m/>
  </r>
  <r>
    <n v="70140"/>
    <n v="-9999"/>
    <s v="KUSM09"/>
    <x v="1"/>
    <s v="Southern Asia"/>
    <s v="Kusmunda"/>
    <s v="Khodri"/>
    <x v="0"/>
    <x v="1"/>
    <s v="South Eastern Coalfields Limited"/>
    <n v="1"/>
    <s v="India"/>
    <s v="No"/>
    <x v="1"/>
    <s v="Yes"/>
    <s v="Coal"/>
    <s v="Coal Mining"/>
    <s v="Single"/>
    <s v="Yes"/>
    <s v="Yes"/>
    <n v="3"/>
    <s v="-9999"/>
    <s v="Operation"/>
    <s v="-9999"/>
    <s v="-9999"/>
    <x v="15"/>
    <n v="1985"/>
    <n v="29"/>
    <s v="-9999"/>
    <s v="No"/>
    <s v="No or unknown"/>
    <s v="No"/>
    <s v="No or unknown"/>
    <s v="No"/>
    <s v="No or unknown"/>
    <s v="No"/>
    <n v="-9999"/>
    <n v="-9999"/>
    <n v="-9999"/>
    <n v="210.2"/>
    <n v="-9999"/>
    <x v="0"/>
    <n v="-9999"/>
    <s v="See Amnesty International India (2016)"/>
    <s v="See ref above"/>
    <m/>
    <m/>
    <s v="Subsidiary of COAL INDIA"/>
    <m/>
    <m/>
  </r>
  <r>
    <n v="70140"/>
    <n v="-9999"/>
    <s v="KUSM10"/>
    <x v="1"/>
    <s v="Southern Asia"/>
    <s v="Kusmunda"/>
    <s v="Khairbawna"/>
    <x v="0"/>
    <x v="1"/>
    <s v="South Eastern Coalfields Limited"/>
    <n v="1"/>
    <s v="India"/>
    <s v="No"/>
    <x v="1"/>
    <s v="Yes"/>
    <s v="Coal"/>
    <s v="Coal Mining"/>
    <s v="Single"/>
    <s v="Yes"/>
    <s v="Yes"/>
    <n v="3"/>
    <s v="-9999"/>
    <s v="Operation"/>
    <s v="-9999"/>
    <s v="-9999"/>
    <x v="15"/>
    <n v="1985"/>
    <n v="29"/>
    <s v="-9999"/>
    <s v="No"/>
    <s v="No or unknown"/>
    <s v="No"/>
    <s v="No or unknown"/>
    <s v="No"/>
    <s v="No or unknown"/>
    <s v="No"/>
    <n v="-9999"/>
    <n v="-9999"/>
    <n v="-9999"/>
    <n v="210.2"/>
    <n v="-9999"/>
    <x v="0"/>
    <n v="-9999"/>
    <s v="See Amnesty International India (2016)"/>
    <s v="See ref above"/>
    <m/>
    <m/>
    <s v="Subsidiary of COAL INDIA"/>
    <m/>
    <m/>
  </r>
  <r>
    <n v="27160"/>
    <n v="2045"/>
    <s v="BULY01"/>
    <x v="0"/>
    <s v="Southern and East Africa"/>
    <s v="Bulyanhulu"/>
    <s v="Multiple"/>
    <x v="1"/>
    <x v="14"/>
    <s v="Barrick Gold"/>
    <n v="1"/>
    <s v="Canada"/>
    <s v="Yes"/>
    <x v="0"/>
    <s v="No"/>
    <s v="Gold"/>
    <s v="Metal Ore Mining"/>
    <s v="Single"/>
    <s v="Yes"/>
    <s v="Yes"/>
    <n v="3"/>
    <s v="-9999"/>
    <s v="Operation"/>
    <s v="-9999"/>
    <s v="-9999"/>
    <x v="2"/>
    <n v="1994"/>
    <n v="4"/>
    <s v="No"/>
    <s v="No"/>
    <s v="No or unknown"/>
    <s v="No"/>
    <s v="No or unknown"/>
    <s v="-9999"/>
    <s v="No or unknown"/>
    <s v="No"/>
    <n v="40"/>
    <n v="-9999"/>
    <n v="-9999"/>
    <n v="-9999"/>
    <n v="-9999"/>
    <x v="0"/>
    <n v="-9999"/>
    <s v="Original figure given as individuals (200- 2000), this number has been divided by 5 to get households; Compliance Advisor Ombudsman, ‘Assessment Report Summary: Complaint Regarding MIGA’s guarantee of the Bulyanhulu gold Mine Tanzania.’, 5( http://www.cao-ombudsman.org/cases/document-links/documents/bulyfinal.Englishpdf.pdf) The CAO concludes therefore that some people were still working in Bulyanhulu on July 29 and that they left for other mining  areas after loading their wooden piles, pumps and other equipment onto trucks. The CAO is confident that the number is somewhere between people."/>
    <m/>
    <m/>
    <s v="Med"/>
    <s v="Individuals only given and then divided by 5 to get HH. The property is more specifically the Barrick owned sub-property &quot;Bulyanhulu South&quot;"/>
    <s v="Public"/>
    <m/>
  </r>
  <r>
    <n v="-9999"/>
    <n v="-9999"/>
    <s v="KOSO01"/>
    <x v="7"/>
    <s v="South Eastern Europe"/>
    <s v="Kosovo Power Project"/>
    <s v="Multiple"/>
    <x v="1"/>
    <x v="15"/>
    <s v="Government of Kosovo"/>
    <n v="1"/>
    <s v="Kosovo"/>
    <s v="No"/>
    <x v="1"/>
    <s v="Yes"/>
    <s v="Coal"/>
    <s v="Coal Mining"/>
    <s v="Single"/>
    <s v="Yes"/>
    <s v="Yes"/>
    <n v="3"/>
    <s v="Off"/>
    <s v="Operation"/>
    <s v="-9999"/>
    <s v="No"/>
    <x v="1"/>
    <n v="1962"/>
    <n v="46"/>
    <s v="Yes"/>
    <s v="No"/>
    <s v="No or unknown"/>
    <s v="Yes"/>
    <s v="RAP Plan Document"/>
    <s v="No"/>
    <s v="No or unknown"/>
    <s v="No"/>
    <n v="1580"/>
    <n v="-9999"/>
    <n v="-9999"/>
    <n v="14986"/>
    <n v="-9999"/>
    <x v="0"/>
    <n v="-9999"/>
    <s v="http://allthingsaz.com/wp-content/uploads/2014/04/Final-Draft-Downing-Involuntary-Resettlement-at-KPP-Report-2-14-14.pdf"/>
    <s v="http://projects.worldbank.org/P118287/kosovo-power-project?lang=en"/>
    <s v=" Permit date is when Kosovo A started"/>
    <s v="High"/>
    <s v="Civil society complaint. On Worldbank website project ID is P118287"/>
    <s v="Public"/>
    <m/>
  </r>
  <r>
    <n v="26183"/>
    <n v="2044"/>
    <s v="LIHI01"/>
    <x v="4"/>
    <s v="Melanesia"/>
    <s v="Lihir"/>
    <s v="Putput"/>
    <x v="0"/>
    <x v="5"/>
    <s v="LGL"/>
    <n v="1"/>
    <s v="Australia"/>
    <s v="No"/>
    <x v="1"/>
    <s v="No"/>
    <s v="Gold"/>
    <s v="Metal Ore Mining"/>
    <s v="Single"/>
    <s v="Yes"/>
    <s v="No"/>
    <n v="1"/>
    <s v="Off"/>
    <s v="Construction"/>
    <s v="Plantsite"/>
    <s v="No"/>
    <x v="22"/>
    <n v="1995"/>
    <n v="0"/>
    <s v="No"/>
    <s v="No"/>
    <s v="No or unknown"/>
    <s v="Yes"/>
    <s v="RAP Plan Document"/>
    <s v="Yes"/>
    <s v="Public Plan Document"/>
    <s v="No"/>
    <n v="84"/>
    <n v="5000000"/>
    <n v="8031036"/>
    <n v="-9999"/>
    <n v="59523.809523809527"/>
    <x v="24"/>
    <n v="-9999"/>
    <s v="HH resettlement numbers given for this year."/>
    <s v="Filcer, C (2000)‘Resettlement and Mining in Papua New Guinea’ in Resettlement Policy and Practice in Southeast Asia and the Pacific (Asian Development Bank, Manilla), 60. There appears to have been relocations in 1998 and 2011 but figures are not available."/>
    <s v="Filcer, C (2000)‘Resettlement and Mining in Papua New Guinea’ in Resettlement Policy and Practice in Southeast Asia and the Pacific (Asian Development Bank, Manilla), 68; Cost of construction for relocation houses (Kapit + Putput Village) + Additional LMC Expenditures; cost in US$ converted from Kina at 2000 conversion rates"/>
    <s v="High"/>
    <s v="Published source"/>
    <s v="Public"/>
    <m/>
  </r>
  <r>
    <n v="26183"/>
    <n v="2044"/>
    <s v="LIHI02"/>
    <x v="4"/>
    <s v="Melanesia"/>
    <s v="Lihir"/>
    <s v="Kapit (a)"/>
    <x v="0"/>
    <x v="5"/>
    <s v="LGL"/>
    <n v="1"/>
    <s v="Australia"/>
    <s v="No"/>
    <x v="1"/>
    <s v="No"/>
    <s v="Gold"/>
    <s v="Metal Ore Mining"/>
    <s v="Single"/>
    <s v="Yes"/>
    <s v="Yes"/>
    <n v="3"/>
    <s v="Off"/>
    <s v="Construction"/>
    <s v="Proposed Future Use"/>
    <s v="No"/>
    <x v="22"/>
    <n v="1995"/>
    <n v="0"/>
    <s v="No"/>
    <s v="No"/>
    <s v="No or unknown"/>
    <s v="Yes"/>
    <s v="RAP Plan Document"/>
    <s v="Yes"/>
    <s v="Public Plan Document"/>
    <s v="No"/>
    <n v="39"/>
    <n v="2500000"/>
    <n v="3212414"/>
    <n v="-9999"/>
    <n v="64102.564102564102"/>
    <x v="25"/>
    <n v="-9999"/>
    <m/>
    <m/>
    <m/>
    <m/>
    <m/>
    <m/>
    <m/>
  </r>
  <r>
    <n v="32068"/>
    <n v="2019"/>
    <s v="BONI01"/>
    <x v="0"/>
    <s v="Central and West Africa"/>
    <s v="Bonikro"/>
    <s v="Bonikro"/>
    <x v="0"/>
    <x v="16"/>
    <s v="LGL"/>
    <n v="1"/>
    <s v="Australia"/>
    <s v="No"/>
    <x v="1"/>
    <s v="No"/>
    <s v="Gold"/>
    <s v="Metal Ore Mining"/>
    <s v="Single"/>
    <s v="Yes"/>
    <s v="Yes"/>
    <n v="3"/>
    <s v="On"/>
    <s v="Construction"/>
    <s v="Mine Pit"/>
    <s v="Yes"/>
    <x v="1"/>
    <n v="2007"/>
    <n v="1"/>
    <s v="Yes"/>
    <s v="Yes"/>
    <s v="IFC Safeguards"/>
    <s v="Yes"/>
    <s v="RAP Plan Document"/>
    <s v="No"/>
    <s v="No or unknown"/>
    <s v="No"/>
    <n v="53"/>
    <n v="-9999"/>
    <n v="-9999"/>
    <n v="-9999"/>
    <n v="-9999"/>
    <x v="0"/>
    <n v="-9999"/>
    <m/>
    <m/>
    <s v="Permit date obtained via email "/>
    <m/>
    <m/>
    <m/>
    <m/>
  </r>
  <r>
    <n v="32068"/>
    <n v="2019"/>
    <s v="BONI02"/>
    <x v="0"/>
    <s v="Central and West Africa"/>
    <s v="Bonikro"/>
    <s v="Bandamakro"/>
    <x v="0"/>
    <x v="16"/>
    <s v="LGL"/>
    <n v="1"/>
    <s v="Australia"/>
    <s v="No"/>
    <x v="1"/>
    <s v="No"/>
    <s v="Gold"/>
    <s v="Metal Ore Mining"/>
    <s v="Single"/>
    <s v="Yes"/>
    <s v="Yes"/>
    <n v="3"/>
    <s v="On"/>
    <s v="Operation"/>
    <s v="Tailings Storage Facility"/>
    <s v="Yes"/>
    <x v="0"/>
    <n v="2007"/>
    <n v="3"/>
    <s v="Yes"/>
    <s v="Yes"/>
    <s v="IFC Safeguards"/>
    <s v="Yes"/>
    <s v="RAP Plan Document"/>
    <s v="No"/>
    <s v="No or unknown"/>
    <s v="No"/>
    <n v="58"/>
    <n v="-9999"/>
    <n v="-9999"/>
    <n v="-9999"/>
    <n v="-9999"/>
    <x v="0"/>
    <n v="-9999"/>
    <m/>
    <m/>
    <m/>
    <m/>
    <m/>
    <m/>
    <m/>
  </r>
  <r>
    <n v="27806"/>
    <n v="-9999"/>
    <s v="LAGR01"/>
    <x v="2"/>
    <s v="South America"/>
    <s v="La Granja"/>
    <s v="Multiple"/>
    <x v="1"/>
    <x v="2"/>
    <s v="Cambior"/>
    <n v="1"/>
    <s v="Canada"/>
    <s v="No"/>
    <x v="1"/>
    <s v="Yes"/>
    <s v="Copper"/>
    <s v="Metal Ore Mining"/>
    <s v="Single"/>
    <s v="Yes"/>
    <s v="Yes"/>
    <n v="3"/>
    <s v="Off"/>
    <s v="Study Phase"/>
    <s v="Mine Area Clearance"/>
    <s v="No"/>
    <x v="9"/>
    <n v="1993"/>
    <n v="0"/>
    <s v="No"/>
    <s v="No"/>
    <s v="No or unknown"/>
    <s v="No"/>
    <s v="No or unknown"/>
    <s v="-9999"/>
    <s v="No or unknown"/>
    <s v="No"/>
    <n v="150"/>
    <n v="-9999"/>
    <n v="-9999"/>
    <n v="2600"/>
    <n v="-9999"/>
    <x v="0"/>
    <n v="-9999"/>
    <m/>
    <m/>
    <m/>
    <m/>
    <s v="*"/>
    <s v="Public"/>
    <m/>
  </r>
  <r>
    <n v="27806"/>
    <n v="-9999"/>
    <s v="LAGR02"/>
    <x v="2"/>
    <s v="South America"/>
    <s v="La Granja"/>
    <s v="Multiple"/>
    <x v="1"/>
    <x v="2"/>
    <s v="BHPB"/>
    <n v="1"/>
    <s v="Australia"/>
    <s v="Yes"/>
    <x v="0"/>
    <s v="No"/>
    <s v="Copper"/>
    <s v="Metal Ore Mining"/>
    <s v="Single"/>
    <s v="Yes"/>
    <s v="Yes"/>
    <n v="3"/>
    <s v="On"/>
    <s v="Pre-feasability"/>
    <s v="Mine Area Clearance"/>
    <s v="No"/>
    <x v="10"/>
    <n v="1993"/>
    <n v="7"/>
    <s v="-9999"/>
    <s v="-9999"/>
    <s v="No or unknown"/>
    <s v="-9999"/>
    <s v="No or unknown"/>
    <s v="-9999"/>
    <s v="No or unknown"/>
    <s v="No"/>
    <n v="-9999"/>
    <n v="-9999"/>
    <n v="-9999"/>
    <n v="-9999"/>
    <n v="-9999"/>
    <x v="0"/>
    <n v="-9999"/>
    <s v="This represented a move of families, initially moved from the mining lease, back to their original land.Resettlement occurred in 2000; by 2002 mining was stopped and families who had previously been resettled were offered to buy the land they had been resettled from at reduced price."/>
    <m/>
    <m/>
    <s v="High"/>
    <s v="BHP issued statmeent 2002."/>
    <s v="Public"/>
    <m/>
  </r>
  <r>
    <n v="27806"/>
    <n v="-9999"/>
    <s v="LAGR03"/>
    <x v="2"/>
    <s v="South America"/>
    <s v="La Granja"/>
    <s v="Multiple"/>
    <x v="1"/>
    <x v="2"/>
    <s v="Rio Tinto"/>
    <n v="1"/>
    <s v="Australia"/>
    <s v="Yes"/>
    <x v="0"/>
    <s v="No"/>
    <s v="Copper"/>
    <s v="Metal Ore Mining"/>
    <s v="Single"/>
    <s v="Yes"/>
    <s v="Yes"/>
    <n v="3"/>
    <s v="Off"/>
    <s v="Study Phase"/>
    <s v="-9999"/>
    <s v="No"/>
    <x v="23"/>
    <n v="1993"/>
    <n v="13"/>
    <s v="Yes"/>
    <s v="Yes"/>
    <s v="IFC Safeguards"/>
    <s v="Yes"/>
    <s v="RAP Plan Document"/>
    <s v="No"/>
    <s v="No or unknown"/>
    <s v="No"/>
    <n v="21"/>
    <n v="-9999"/>
    <n v="-9999"/>
    <n v="-9999"/>
    <n v="-9999"/>
    <x v="0"/>
    <n v="-9999"/>
    <s v="&quot;Partial resettlement&quot; from mining lease"/>
    <m/>
    <m/>
    <m/>
    <s v="*"/>
    <s v="Public"/>
    <m/>
  </r>
  <r>
    <n v="27377"/>
    <n v="2040"/>
    <s v="MOGA01"/>
    <x v="0"/>
    <s v="Southern and East Africa"/>
    <s v="Mogalakwena"/>
    <s v="Motlhotlo"/>
    <x v="0"/>
    <x v="7"/>
    <s v="Anglo American"/>
    <n v="1"/>
    <s v="United Kingdom"/>
    <s v="Yes"/>
    <x v="0"/>
    <s v="No"/>
    <s v="Platinum"/>
    <s v="Metal Ore Mining"/>
    <s v="Single"/>
    <s v="Yes"/>
    <s v="Yes"/>
    <n v="3"/>
    <s v="Off"/>
    <s v="Operation"/>
    <s v="Waste Dump"/>
    <s v="No"/>
    <x v="2"/>
    <n v="1993"/>
    <n v="5"/>
    <s v="Yes"/>
    <s v="Yes"/>
    <s v="IFC Safeguards"/>
    <s v="Yes"/>
    <s v="RAP Plan Document"/>
    <s v="No"/>
    <s v="No or unknown"/>
    <s v="No"/>
    <n v="957"/>
    <n v="-9999"/>
    <n v="-9999"/>
    <n v="-9999"/>
    <n v="-9999"/>
    <x v="0"/>
    <n v="-9999"/>
    <s v="Brooks, L (2015) Occassional Paper and A Clash of Cultures and Lawyers http://www.usb.ac.za/governance/Documents/pdfs/No.1_Anglo_case%20study%202009.pdf"/>
    <m/>
    <m/>
    <s v="High"/>
    <s v="RAP"/>
    <s v="Public"/>
    <m/>
  </r>
  <r>
    <n v="27804"/>
    <n v="2036"/>
    <s v="LASB01"/>
    <x v="2"/>
    <s v="South America"/>
    <s v="Las Bambas"/>
    <s v="Multiple"/>
    <x v="1"/>
    <x v="2"/>
    <s v="MMG"/>
    <n v="1"/>
    <s v="Australia"/>
    <s v="Yes"/>
    <x v="0"/>
    <s v="No"/>
    <s v="Copper"/>
    <s v="Metal Ore Mining"/>
    <s v="Single"/>
    <s v="Yes"/>
    <s v="Yes"/>
    <n v="3"/>
    <s v="Off"/>
    <s v="Construction"/>
    <s v="Mine Area Clearance"/>
    <s v="Yes"/>
    <x v="0"/>
    <n v="2010"/>
    <n v="0"/>
    <s v="No"/>
    <s v="No"/>
    <s v="No or unknown"/>
    <s v="No"/>
    <s v="No or unknown"/>
    <s v="No"/>
    <s v="No or unknown"/>
    <s v="No"/>
    <n v="441"/>
    <n v="600000000"/>
    <n v="673549913"/>
    <n v="-9999"/>
    <n v="1360544.2176870748"/>
    <x v="26"/>
    <n v="-9999"/>
    <s v="MMG Las Bambas factsheet http://www.mmg.com/en/Our-Operations/Mining-operations/Las-Bambas.aspx and Minera Las Bambas http://www.mmg.com/en/Investors-and-Media/Reports-and-Presentations/~/media/Reports%20and%20Presentations/Presentations/2017/170920_Perumin_presentation_final.pdf"/>
    <s v="The resettlement community is called: Nueva Fuerabamba but size is not reported"/>
    <m/>
    <s v="High"/>
    <s v="Company factsheet"/>
    <s v="Public"/>
    <m/>
  </r>
  <r>
    <n v="33150"/>
    <n v="2020"/>
    <s v="SEPO01"/>
    <x v="3"/>
    <s v="Mainland South East Asia"/>
    <s v="Sepon"/>
    <s v="Nalou Mai, Samliam"/>
    <x v="1"/>
    <x v="17"/>
    <s v="CREA"/>
    <n v="1"/>
    <s v="Australia"/>
    <s v="No"/>
    <x v="1"/>
    <s v="Yes"/>
    <s v="Copper, Gold"/>
    <s v="Metal Ore Mining"/>
    <s v="Multiple"/>
    <s v="Yes"/>
    <s v="Yes"/>
    <n v="3"/>
    <s v="On"/>
    <s v="Construction"/>
    <s v="Government Consolidation"/>
    <s v="-9999"/>
    <x v="11"/>
    <n v="2001"/>
    <n v="0"/>
    <s v="No"/>
    <s v="No"/>
    <s v="No or unknown"/>
    <s v="No"/>
    <s v="No or unknown"/>
    <s v="No"/>
    <s v="No or unknown"/>
    <s v="No"/>
    <n v="20"/>
    <n v="-9999"/>
    <n v="-9999"/>
    <n v="-9999"/>
    <n v="-9999"/>
    <x v="0"/>
    <n v="-9999"/>
    <s v="WOLAS breifing document and SR Mining 2011 https://sustainablesolutionsglobal.com/application/files/2314/3441/9031/srm11_sepon_mcguire_reimann_final_22_July_2011.pdf"/>
    <m/>
    <s v="Date when Mineral Exploration and Production Agreement  was signed I used as permit date"/>
    <s v="High"/>
    <s v="Property name is &quot;Sepon Copper&quot;. Other property &quot;Sepon Gold&quot; ID is 30860"/>
    <s v="Public"/>
    <m/>
  </r>
  <r>
    <n v="34439"/>
    <n v="2068"/>
    <s v="MINA01"/>
    <x v="2"/>
    <s v="South America"/>
    <s v="Minas Rio"/>
    <s v="Conceição do Mato Dentro"/>
    <x v="0"/>
    <x v="18"/>
    <s v="Anglo American"/>
    <n v="1"/>
    <s v="United Kingdom"/>
    <s v="Yes"/>
    <x v="0"/>
    <s v="No"/>
    <s v="Iron Ore"/>
    <s v="Metal Ore Mining"/>
    <s v="Single"/>
    <s v="Yes"/>
    <s v="Yes"/>
    <n v="3"/>
    <s v="Off"/>
    <s v="Construction"/>
    <s v="Plantsite"/>
    <s v="No"/>
    <x v="0"/>
    <n v="2010"/>
    <n v="0"/>
    <s v="Yes"/>
    <s v="Yes"/>
    <s v="IFC Safeguards"/>
    <s v="Yes"/>
    <s v="RAP Plan Document"/>
    <s v="No"/>
    <s v="No or unknown"/>
    <s v="No"/>
    <n v="115"/>
    <n v="-9999"/>
    <n v="-9999"/>
    <n v="-9999"/>
    <n v="-9999"/>
    <x v="0"/>
    <n v="-9999"/>
    <s v="Brooks, L (2015) Occassional Paper. https://www.csrm.uq.edu.au/publications/learning-from-resettlement-anglo-american-s-resettlement-working-group and London Mining Network. 2017. Briefing on _x000a_Anglo American’s Minas Rio iron ore _x000a_mine in Brazil. http://londonminingnetwork.org/2017/07/briefing-on-anglo-americans-minas-rio-iron-ore-mine-in-brazil/"/>
    <m/>
    <m/>
    <m/>
    <m/>
    <s v="Public"/>
    <m/>
  </r>
  <r>
    <n v="28680"/>
    <n v="2051"/>
    <s v="TORO01"/>
    <x v="2"/>
    <s v="South America"/>
    <s v="Toromocho"/>
    <s v="Multiple"/>
    <x v="1"/>
    <x v="2"/>
    <s v="Chinalco Mining Corp."/>
    <n v="1"/>
    <s v="Peru"/>
    <s v="No"/>
    <x v="1"/>
    <s v="No"/>
    <s v="Copper"/>
    <s v="Metal Ore Mining"/>
    <s v="Single"/>
    <s v="Yes"/>
    <s v="Yes"/>
    <n v="3"/>
    <s v="Off"/>
    <s v="Operation"/>
    <s v="-9999"/>
    <s v="-9999"/>
    <x v="13"/>
    <n v="2007"/>
    <n v="5"/>
    <s v="Yes"/>
    <s v="Yes"/>
    <s v="IFC Safeguards"/>
    <s v="No"/>
    <s v="No or unknown"/>
    <s v="No"/>
    <s v="No or unknown"/>
    <s v="No"/>
    <n v="1000"/>
    <n v="260000000"/>
    <n v="277203933"/>
    <n v="-9999"/>
    <n v="260000"/>
    <x v="27"/>
    <n v="-9999"/>
    <s v="This is a figure which is derived from the text which indicates that 100HH oppose the relocation – making up 10% of the population; thus the 1000HH: Behre Dolbear (2012) Tormocho Independent Technical Review Update Report, Chinalco Mining Corporation, iv-25"/>
    <s v="Townsite: Behre Dolbear (2012) Tormocho Independent Technical Review Update Report, Chinalco Mining Corporation, iv-20: This reflects the cost of the new town-site and does not include other compensation measures."/>
    <s v="COMPETENT PERSON’S REPORT; Runge Pincock Minarco. Year when Chinaclo purchasd Peru Copper was used as permit date"/>
    <s v="Low"/>
    <s v="The numbers here are from an official update report but see reference 1 to see how they been produced. _x000a__x000a_Project was flagged to start production late 2013."/>
    <s v="Public"/>
    <m/>
  </r>
  <r>
    <n v="31629"/>
    <n v="-9999"/>
    <s v="MURO01"/>
    <x v="0"/>
    <s v="Southern and East Africa"/>
    <s v="Murowa"/>
    <s v="Murowa"/>
    <x v="0"/>
    <x v="19"/>
    <s v="Rio Tinto"/>
    <n v="1"/>
    <s v="Australia"/>
    <s v="Yes"/>
    <x v="0"/>
    <s v="Yes"/>
    <s v="Diamonds"/>
    <s v="Precious Stones"/>
    <s v="Single"/>
    <s v="Yes"/>
    <s v="Yes"/>
    <n v="3"/>
    <s v="Off"/>
    <s v="Pre-feasability"/>
    <s v="Mine Area Clearance"/>
    <s v="No"/>
    <x v="21"/>
    <n v="2004"/>
    <n v="0"/>
    <s v="No"/>
    <s v="No"/>
    <s v="No or unknown"/>
    <s v="No"/>
    <s v="No or unknown"/>
    <s v="No"/>
    <s v="No or unknown"/>
    <s v="No"/>
    <n v="224"/>
    <n v="-9999"/>
    <n v="-9999"/>
    <n v="-9999"/>
    <n v="-9999"/>
    <x v="0"/>
    <n v="-9999"/>
    <m/>
    <m/>
    <s v="Year when mine was commisioned was used as permit date"/>
    <m/>
    <m/>
    <m/>
    <m/>
  </r>
  <r>
    <n v="31629"/>
    <n v="-9999"/>
    <s v="MURO02"/>
    <x v="0"/>
    <s v="Southern and East Africa"/>
    <s v="Murowa"/>
    <s v="Murowa"/>
    <x v="0"/>
    <x v="19"/>
    <s v="Rio Tinto"/>
    <n v="1"/>
    <s v="Australia"/>
    <s v="Yes"/>
    <x v="0"/>
    <s v="Yes"/>
    <s v="Diamonds"/>
    <s v="Precious Stones"/>
    <s v="Single"/>
    <s v="Yes"/>
    <s v="Yes"/>
    <n v="3"/>
    <s v="Off"/>
    <s v="Construction"/>
    <s v="Infrastructure"/>
    <s v="No"/>
    <x v="16"/>
    <n v="2004"/>
    <n v="1"/>
    <s v="No"/>
    <s v="No"/>
    <s v="No or unknown"/>
    <s v="Yes"/>
    <s v="RAP Plan Document"/>
    <s v="No"/>
    <s v="No or unknown"/>
    <s v="No"/>
    <n v="141"/>
    <n v="-9999"/>
    <n v="-9999"/>
    <n v="-9999"/>
    <n v="-9999"/>
    <x v="0"/>
    <n v="-9999"/>
    <m/>
    <m/>
    <m/>
    <m/>
    <m/>
    <m/>
    <m/>
  </r>
  <r>
    <n v="27944"/>
    <n v="2039"/>
    <s v="YANA01"/>
    <x v="2"/>
    <s v="South America"/>
    <s v="Yanacocha"/>
    <s v="Multiple"/>
    <x v="1"/>
    <x v="2"/>
    <s v="Newmont, BV"/>
    <n v="2"/>
    <s v="USA, Peru"/>
    <s v="Yes"/>
    <x v="0"/>
    <s v="No"/>
    <s v="Gold"/>
    <s v="Metal Ore Mining"/>
    <s v="Single"/>
    <s v="Yes"/>
    <s v="Yes"/>
    <n v="3"/>
    <s v="Off"/>
    <s v="Construction"/>
    <s v="-9999"/>
    <s v="-9999"/>
    <x v="9"/>
    <n v="1993"/>
    <n v="0"/>
    <s v="Yes"/>
    <s v="Yes"/>
    <s v="IFC Safeguards"/>
    <s v="No"/>
    <s v="No or unknown"/>
    <s v="No"/>
    <s v="No or unknown"/>
    <s v="No"/>
    <n v="26"/>
    <n v="-9999"/>
    <n v="-9999"/>
    <n v="-9999"/>
    <n v="-9999"/>
    <x v="0"/>
    <n v="-9999"/>
    <s v="According to the IFC: S Langdon, (2000) ‘Peru’s Yanacocha gold Mine: The IFC’s Midas touch?’ Center for International Environmental law, http://www.ciel.org/Intl_Financial_Inst/ifccaseperu.html 2,500 affected people according to Rondas Campesinas Femeninas of Northern Peru,"/>
    <m/>
    <s v="Date when mine was launched was used as permit date"/>
    <s v="Med"/>
    <s v="Official Report; however, figures here are those claimed by the IFC - see reference 1 - Much higher numbers have been claimed by local advocates (esp. regarding economic displacement)"/>
    <s v="Public"/>
    <m/>
  </r>
  <r>
    <n v="27944"/>
    <n v="2039"/>
    <s v="YANA02"/>
    <x v="2"/>
    <s v="South America"/>
    <s v="Yanacocha"/>
    <s v="Multiple"/>
    <x v="1"/>
    <x v="2"/>
    <s v="Newmont, BV"/>
    <n v="2"/>
    <s v="USA, Peru"/>
    <s v="Yes"/>
    <x v="0"/>
    <s v="No"/>
    <s v="Gold"/>
    <s v="Metal Ore Mining"/>
    <s v="Single"/>
    <s v="Yes"/>
    <s v="Yes"/>
    <n v="3"/>
    <s v="Off"/>
    <s v="Operation"/>
    <s v="-9999"/>
    <s v="-9999"/>
    <x v="10"/>
    <n v="1993"/>
    <n v="7"/>
    <s v="Yes"/>
    <s v="No"/>
    <s v="No or unknown"/>
    <s v="No"/>
    <s v="No or unknown"/>
    <s v="No"/>
    <s v="No or unknown"/>
    <s v="No"/>
    <n v="53"/>
    <n v="-9999"/>
    <n v="-9999"/>
    <n v="-9999"/>
    <n v="-9999"/>
    <x v="0"/>
    <n v="-9999"/>
    <m/>
    <m/>
    <m/>
    <m/>
    <s v="*"/>
    <s v="Public"/>
    <m/>
  </r>
  <r>
    <n v="30850"/>
    <n v="2029"/>
    <s v="AHAF01"/>
    <x v="0"/>
    <s v="Central and West Africa"/>
    <s v="Ahafo"/>
    <s v="South Project"/>
    <x v="0"/>
    <x v="0"/>
    <s v="Newmont"/>
    <n v="1"/>
    <s v="USA"/>
    <s v="Yes"/>
    <x v="0"/>
    <s v="No"/>
    <s v="Gold"/>
    <s v="Metal Ore Mining"/>
    <s v="Single"/>
    <s v="Yes"/>
    <s v="Yes"/>
    <n v="3"/>
    <s v="Off"/>
    <s v="Construction"/>
    <s v="-9999"/>
    <s v="Yes"/>
    <x v="21"/>
    <n v="2001"/>
    <n v="3"/>
    <s v="Yes"/>
    <s v="No"/>
    <s v="No or unknown"/>
    <s v="Yes"/>
    <s v="RAP Plan Document"/>
    <s v="Yes"/>
    <s v="Public Plan Document"/>
    <s v="Yes"/>
    <n v="823"/>
    <n v="51000000"/>
    <n v="66810000"/>
    <n v="212"/>
    <n v="61968.408262454432"/>
    <x v="28"/>
    <n v="240566.03773584907"/>
    <s v="planningAlliance, (2005) Resettlement Action Plan [Rev. 1] Ahafo South Project, Newmont Ghana Gold Ltd, 4-34"/>
    <s v="planningAlliance, (2005) Resettlement Action Plan [Rev. 1] Ahafo South Project, Newmont Ghana Gold Ltd, s-23"/>
    <m/>
    <s v="High"/>
    <s v="RAP document"/>
    <s v="Public"/>
    <m/>
  </r>
  <r>
    <n v="30850"/>
    <n v="2029"/>
    <s v="AHAF02"/>
    <x v="0"/>
    <s v="Central and West Africa"/>
    <s v="Ahafo"/>
    <s v="Amoma Project"/>
    <x v="0"/>
    <x v="0"/>
    <s v="Newmont"/>
    <n v="1"/>
    <s v="USA"/>
    <s v="Yes"/>
    <x v="0"/>
    <s v="No"/>
    <s v="Gold"/>
    <s v="Metal Ore Mining"/>
    <s v="Single"/>
    <s v="Yes"/>
    <s v="Yes"/>
    <n v="3"/>
    <s v="Off"/>
    <s v="Operation"/>
    <s v="-9999"/>
    <s v="Yes"/>
    <x v="1"/>
    <n v="2001"/>
    <n v="7"/>
    <s v="Yes"/>
    <s v="Yes"/>
    <s v="IFC Safeguards"/>
    <s v="Yes"/>
    <s v="RAP Plan Document"/>
    <s v="Yes"/>
    <s v="Public Plan Document"/>
    <s v="Yes"/>
    <n v="55"/>
    <n v="-9999"/>
    <n v="-9999"/>
    <n v="161"/>
    <n v="-9999"/>
    <x v="0"/>
    <n v="-9999"/>
    <s v="Intersocial Consulting, Ahafo South Expansion Resettlement &amp; Land Access Project, Newmont Ghana Ltd, 17"/>
    <s v="The 'land take' in this project represents land which was already aquired."/>
    <m/>
    <s v="High"/>
    <s v="RAP document"/>
    <s v="Public"/>
    <m/>
  </r>
  <r>
    <n v="30850"/>
    <n v="2029"/>
    <s v="AHAF03"/>
    <x v="0"/>
    <s v="Central and West Africa"/>
    <s v="Ahafo"/>
    <s v="Subika Mine Pit"/>
    <x v="0"/>
    <x v="0"/>
    <s v="Newmont"/>
    <n v="1"/>
    <s v="USA"/>
    <s v="Yes"/>
    <x v="0"/>
    <s v="No"/>
    <s v="Gold"/>
    <s v="Metal Ore Mining"/>
    <s v="Single"/>
    <s v="Yes"/>
    <s v="Yes"/>
    <n v="3"/>
    <s v="Off"/>
    <s v="Operation"/>
    <s v="Mine Pit"/>
    <s v="Yes"/>
    <x v="3"/>
    <n v="2001"/>
    <n v="8"/>
    <s v="Yes"/>
    <s v="Yes"/>
    <s v="IFC Safeguards"/>
    <s v="Yes"/>
    <s v="RAP Plan Document"/>
    <s v="Yes"/>
    <s v="Public Plan Document"/>
    <s v="Yes"/>
    <n v="44"/>
    <n v="-9999"/>
    <n v="-9999"/>
    <n v="51"/>
    <n v="-9999"/>
    <x v="0"/>
    <n v="-9999"/>
    <m/>
    <s v="The 'land take' in this project represents land which was already aquired."/>
    <m/>
    <s v="High"/>
    <s v="RAP document"/>
    <s v="Public"/>
    <m/>
  </r>
  <r>
    <n v="30850"/>
    <n v="2029"/>
    <s v="AHAF04"/>
    <x v="0"/>
    <s v="Central and West Africa"/>
    <s v="Ahafo"/>
    <s v="Ahafo South Expansion Resettlement and Land Access Project"/>
    <x v="1"/>
    <x v="0"/>
    <s v="Newmont"/>
    <n v="1"/>
    <s v="USA"/>
    <s v="Yes"/>
    <x v="0"/>
    <s v="No"/>
    <s v="Gold"/>
    <s v="Metal Ore Mining"/>
    <s v="Single"/>
    <s v="Yes"/>
    <s v="Yes"/>
    <n v="3"/>
    <s v="Off"/>
    <s v="Operation"/>
    <s v="Multiple"/>
    <s v="Yes"/>
    <x v="13"/>
    <n v="2001"/>
    <n v="11"/>
    <s v="Yes"/>
    <s v="Yes"/>
    <s v="IFC Safeguards"/>
    <s v="Yes"/>
    <s v="RAP Plan Document"/>
    <s v="Yes"/>
    <s v="Public Plan Document"/>
    <s v="Yes"/>
    <n v="47"/>
    <n v="5050000"/>
    <n v="5403500"/>
    <n v="782"/>
    <n v="107446.80851063828"/>
    <x v="29"/>
    <n v="6457.8005115089518"/>
    <s v="This includes the Subika Bypass Road Project and the Tailing Storage Facility Expansion; the resettlement cost includes the resettlement budget for both these projects combined."/>
    <s v="Intersocial Consulting, Ahafo South Expansion Resettlement &amp; Land Access Project, Newmont Ghana Ltd, 13"/>
    <s v="Intersocial Consulting, Ahafo South Expansion Resettlement &amp; Land Access Project, Newmont Ghana Ltd, 103"/>
    <s v="High"/>
    <s v="RAP document"/>
    <s v="Public"/>
    <m/>
  </r>
  <r>
    <n v="26183"/>
    <n v="2044"/>
    <s v="LIHI03"/>
    <x v="4"/>
    <s v="Melanesia"/>
    <s v="Lihir"/>
    <s v="Kapit (b)"/>
    <x v="0"/>
    <x v="5"/>
    <s v="Newcrest"/>
    <n v="1"/>
    <s v="Australia"/>
    <s v="No"/>
    <x v="1"/>
    <s v="No"/>
    <s v="Gold"/>
    <s v="Metal Ore Mining"/>
    <s v="Single"/>
    <s v="Yes"/>
    <s v="Yes"/>
    <n v="3"/>
    <s v="Off"/>
    <s v="Operation"/>
    <s v="Stockpile"/>
    <s v="No"/>
    <x v="12"/>
    <n v="1995"/>
    <n v="16"/>
    <s v="No"/>
    <s v="No"/>
    <s v="No or unknown"/>
    <s v="No"/>
    <s v="No or unknown"/>
    <s v="No"/>
    <s v="No or unknown"/>
    <s v="No"/>
    <n v="120"/>
    <n v="14730000"/>
    <n v="16203000.000000002"/>
    <n v="-9999"/>
    <n v="122750"/>
    <x v="30"/>
    <n v="-9999"/>
    <s v="Lihir Gold Limited (2009) Sustainability Report 2009, http://www.newcrest.com.au/media/sustainability_reports/LGL%20Sustainability%20Reports/2009_LGL_SustainabilityReport.pdf"/>
    <m/>
    <m/>
    <s v="High"/>
    <s v="Source document is an official Sustainability Report"/>
    <s v="Public"/>
    <m/>
  </r>
  <r>
    <n v="32068"/>
    <n v="2019"/>
    <s v="BONI03"/>
    <x v="0"/>
    <s v="Central and West Africa"/>
    <s v="Bonikro"/>
    <s v="Konankro"/>
    <x v="0"/>
    <x v="16"/>
    <s v="Newcrest"/>
    <n v="1"/>
    <s v="Australia"/>
    <s v="No"/>
    <x v="1"/>
    <s v="No"/>
    <s v="Gold"/>
    <s v="Metal Ore Mining"/>
    <s v="Single"/>
    <s v="Yes"/>
    <s v="Yes"/>
    <n v="3"/>
    <s v="On"/>
    <s v="Operation"/>
    <s v="Noise Pollution"/>
    <s v="Yes"/>
    <x v="24"/>
    <n v="2007"/>
    <n v="9"/>
    <s v="Yes"/>
    <s v="Yes"/>
    <s v="IFC Safeguards"/>
    <s v="Yes"/>
    <s v="RAP Plan Document"/>
    <s v="Yes"/>
    <s v="Public Plan Document"/>
    <s v="No"/>
    <n v="125"/>
    <n v="-9999"/>
    <n v="-9999"/>
    <n v="-9999"/>
    <n v="-9999"/>
    <x v="0"/>
    <n v="-9999"/>
    <m/>
    <m/>
    <m/>
    <m/>
    <m/>
    <m/>
    <m/>
  </r>
  <r>
    <n v="50093"/>
    <n v="-9999"/>
    <s v="NOCH01"/>
    <x v="6"/>
    <s v="Western Europe"/>
    <s v="Nochten II"/>
    <s v="Rohne"/>
    <x v="0"/>
    <x v="13"/>
    <s v="Vattenfall AB"/>
    <n v="1"/>
    <s v="Germany"/>
    <s v="No"/>
    <x v="1"/>
    <s v="Yes"/>
    <s v="Lignite"/>
    <s v="Coal Mining"/>
    <s v="Single"/>
    <s v="Yes"/>
    <s v="Yes"/>
    <n v="3"/>
    <s v="-9999"/>
    <s v="Operation"/>
    <s v="Multiple"/>
    <s v="No"/>
    <x v="14"/>
    <n v="1966"/>
    <n v="47"/>
    <s v="-9999"/>
    <s v="-9999"/>
    <s v="No or unknown"/>
    <s v="-9999"/>
    <s v="No or unknown"/>
    <s v="No"/>
    <s v="No or unknown"/>
    <s v="No"/>
    <n v="-9999"/>
    <n v="-9999"/>
    <n v="-9999"/>
    <n v="-9999"/>
    <n v="-9999"/>
    <x v="0"/>
    <n v="-9999"/>
    <s v="Environmental Justice Atlas. 2016. Lignite mining Nochten II, Germany. https://ejatlas.org/_x000a_conflict/lignite-mining-nochten-ii-germany"/>
    <m/>
    <s v="Date when Nochten I was commissioned was used as permit date"/>
    <m/>
    <m/>
    <s v="Public"/>
    <m/>
  </r>
  <r>
    <n v="50093"/>
    <n v="-9999"/>
    <s v="NOCH02"/>
    <x v="6"/>
    <s v="Western Europe"/>
    <s v="Nochten II"/>
    <s v="Mulkwitz"/>
    <x v="0"/>
    <x v="13"/>
    <s v="Vattenfall AB"/>
    <n v="1"/>
    <s v="Germany"/>
    <s v="No"/>
    <x v="1"/>
    <s v="Yes"/>
    <s v="Lignite"/>
    <s v="Coal Mining"/>
    <s v="Single"/>
    <s v="Yes"/>
    <s v="Yes"/>
    <n v="3"/>
    <s v="-9999"/>
    <s v="Operation"/>
    <s v="Multiple"/>
    <s v="No"/>
    <x v="14"/>
    <n v="1966"/>
    <n v="47"/>
    <s v="-9999"/>
    <s v="-9999"/>
    <s v="No or unknown"/>
    <s v="-9999"/>
    <s v="No or unknown"/>
    <s v="No"/>
    <s v="No or unknown"/>
    <s v="No"/>
    <n v="-9999"/>
    <n v="-9999"/>
    <n v="-9999"/>
    <n v="-9999"/>
    <n v="-9999"/>
    <x v="0"/>
    <n v="-9999"/>
    <s v="See Environmental Justice Atlas (2016)"/>
    <m/>
    <m/>
    <m/>
    <m/>
    <s v="Public"/>
    <m/>
  </r>
  <r>
    <n v="50093"/>
    <n v="-9999"/>
    <s v="NOCH03"/>
    <x v="6"/>
    <s v="Western Europe"/>
    <s v="Nochten II"/>
    <s v="Mühlrose"/>
    <x v="0"/>
    <x v="13"/>
    <s v="Vattenfall AB"/>
    <n v="1"/>
    <s v="Germany"/>
    <s v="No"/>
    <x v="1"/>
    <s v="Yes"/>
    <s v="Lignite"/>
    <s v="Coal Mining"/>
    <s v="Single"/>
    <s v="Yes"/>
    <s v="Yes"/>
    <n v="3"/>
    <s v="-9999"/>
    <s v="Operation"/>
    <s v="Multiple"/>
    <s v="No"/>
    <x v="14"/>
    <n v="1966"/>
    <n v="47"/>
    <s v="-9999"/>
    <s v="-9999"/>
    <s v="No or unknown"/>
    <s v="-9999"/>
    <s v="No or unknown"/>
    <s v="No"/>
    <s v="No or unknown"/>
    <s v="No"/>
    <n v="-9999"/>
    <n v="-9999"/>
    <n v="-9999"/>
    <n v="-9999"/>
    <n v="-9999"/>
    <x v="0"/>
    <n v="-9999"/>
    <s v="See Environmental Justice Atlas (2016)"/>
    <m/>
    <m/>
    <m/>
    <m/>
    <s v="Public"/>
    <m/>
  </r>
  <r>
    <n v="50093"/>
    <n v="-9999"/>
    <s v="NOCH04"/>
    <x v="6"/>
    <s v="Western Europe"/>
    <s v="Nochten II"/>
    <s v="Schleife"/>
    <x v="0"/>
    <x v="13"/>
    <s v="Vattenfall AB"/>
    <n v="1"/>
    <s v="Germany"/>
    <s v="No"/>
    <x v="1"/>
    <s v="Yes"/>
    <s v="Lignite"/>
    <s v="Coal Mining"/>
    <s v="Single"/>
    <s v="Yes"/>
    <s v="Yes"/>
    <n v="3"/>
    <s v="-9999"/>
    <s v="Operation"/>
    <s v="Multiple"/>
    <s v="No"/>
    <x v="14"/>
    <n v="1966"/>
    <n v="47"/>
    <s v="-9999"/>
    <s v="-9999"/>
    <s v="No or unknown"/>
    <s v="-9999"/>
    <s v="No or unknown"/>
    <s v="No"/>
    <s v="No or unknown"/>
    <s v="No"/>
    <n v="-9999"/>
    <n v="-9999"/>
    <n v="-9999"/>
    <n v="-9999"/>
    <n v="-9999"/>
    <x v="0"/>
    <n v="-9999"/>
    <s v="See Environmental Justice Atlas (2016)"/>
    <m/>
    <m/>
    <m/>
    <m/>
    <s v="Public"/>
    <m/>
  </r>
  <r>
    <n v="50093"/>
    <n v="-9999"/>
    <s v="NOCH05"/>
    <x v="6"/>
    <s v="Western Europe"/>
    <s v="Nochten II"/>
    <s v="Trebendorf"/>
    <x v="0"/>
    <x v="13"/>
    <s v="Vattenfall AB"/>
    <n v="1"/>
    <s v="Germany"/>
    <s v="No"/>
    <x v="1"/>
    <s v="Yes"/>
    <s v="Lignite"/>
    <s v="Coal Mining"/>
    <s v="Single"/>
    <s v="Yes"/>
    <s v="Yes"/>
    <n v="3"/>
    <s v="-9999"/>
    <s v="Operation"/>
    <s v="Multiple"/>
    <s v="No"/>
    <x v="14"/>
    <n v="1966"/>
    <n v="47"/>
    <s v="-9999"/>
    <s v="-9999"/>
    <s v="No or unknown"/>
    <s v="-9999"/>
    <s v="No or unknown"/>
    <s v="No"/>
    <s v="No or unknown"/>
    <s v="No"/>
    <n v="-9999"/>
    <n v="-9999"/>
    <n v="-9999"/>
    <n v="-9999"/>
    <n v="-9999"/>
    <x v="0"/>
    <n v="-9999"/>
    <s v="See Environmental Justice Atlas (2016)"/>
    <m/>
    <m/>
    <m/>
    <m/>
    <s v="Public"/>
    <m/>
  </r>
  <r>
    <n v="53496"/>
    <n v="-9999"/>
    <s v="NUIP01"/>
    <x v="3"/>
    <s v="Mainland South East Asia"/>
    <s v="Nui Phao Mining Project"/>
    <s v="Multiple"/>
    <x v="1"/>
    <x v="4"/>
    <s v="Masan Resources"/>
    <n v="1"/>
    <s v="Vietnam"/>
    <s v="No"/>
    <x v="1"/>
    <s v="Yes"/>
    <s v="Gold"/>
    <s v="Metal Ore Mining"/>
    <s v="Single"/>
    <s v="Yes"/>
    <s v="Yes"/>
    <n v="3"/>
    <s v="Off"/>
    <s v="Pre-feasability"/>
    <s v="Mine Area Clearance"/>
    <s v="No"/>
    <x v="16"/>
    <n v="2005"/>
    <n v="0"/>
    <s v="Yes"/>
    <s v="Yes"/>
    <s v="IFC Safeguards"/>
    <s v="Yes"/>
    <s v="RAP Plan Document"/>
    <s v="Yes"/>
    <s v="Public Plan Document"/>
    <s v="No"/>
    <n v="884"/>
    <n v="26700000"/>
    <n v="33465367"/>
    <n v="53"/>
    <n v="30203.619909502264"/>
    <x v="31"/>
    <n v="503773.5849056603"/>
    <s v="Nui Phao Mining Joint Venture Company Ltd (2006) Nui Phao Mining Project: Resettlement Action Plan, Nuiphaovica, 200"/>
    <s v="Limited agricultural land to be acquired by the project - the only land to be acquired would be replacement residential land; there is mention (pg. 158, 159 of the RAP) of a possibility of acquiing a small amount of land for farming purposes, this was not including in the figures as it was not a certainty and did not reflect a general compensation methodology."/>
    <m/>
    <s v="High"/>
    <s v="RAP document"/>
    <s v="Public"/>
    <m/>
  </r>
  <r>
    <n v="32409"/>
    <n v="2021"/>
    <s v="NZEM01"/>
    <x v="0"/>
    <s v="Central and West Africa"/>
    <s v="Nzema"/>
    <s v="Multiple"/>
    <x v="1"/>
    <x v="0"/>
    <s v="Endeavour Mining"/>
    <n v="1"/>
    <s v="United Kingdom"/>
    <s v="No"/>
    <x v="1"/>
    <s v="Yes"/>
    <s v="Gold"/>
    <s v="Metal Ore Mining"/>
    <s v="Single"/>
    <s v="Yes"/>
    <s v="Yes"/>
    <n v="3"/>
    <s v="Off"/>
    <s v="Operation"/>
    <s v="-9999"/>
    <s v="Yes"/>
    <x v="0"/>
    <n v="2003"/>
    <n v="7"/>
    <s v="No"/>
    <s v="No"/>
    <s v="No or unknown"/>
    <s v="No"/>
    <s v="No or unknown"/>
    <s v="No"/>
    <s v="No or unknown"/>
    <s v="No"/>
    <n v="440"/>
    <n v="-9999"/>
    <n v="-9999"/>
    <n v="250"/>
    <n v="-9999"/>
    <x v="0"/>
    <n v="-9999"/>
    <s v="The News source gave figures of individuals (2200), this has been divided by 5 to get this figure. Permit date has ben taken from http://www.mining-technology.com/projects/southern-ashanti/"/>
    <m/>
    <m/>
    <s v="Low"/>
    <s v="Newsource"/>
    <s v="Public"/>
    <m/>
  </r>
  <r>
    <n v="31528"/>
    <n v="2056"/>
    <s v="OYUT01"/>
    <x v="5"/>
    <s v="Chinese Asia"/>
    <s v="Oyu Tolgoi"/>
    <s v="Khanbogd Soum"/>
    <x v="0"/>
    <x v="20"/>
    <s v="Ivanhoe"/>
    <n v="1"/>
    <s v="Australia"/>
    <s v="No"/>
    <x v="1"/>
    <s v="Yes"/>
    <s v="Copper"/>
    <s v="Metal Ore Mining"/>
    <s v="Single"/>
    <s v="Yes"/>
    <s v="Yes"/>
    <n v="3"/>
    <s v="Off"/>
    <s v="Pre-feasability"/>
    <s v="Mine Area Clearance"/>
    <s v="No"/>
    <x v="21"/>
    <n v="2003"/>
    <n v="1"/>
    <s v="Yes"/>
    <s v="Yes"/>
    <s v="IFC Safeguards"/>
    <s v="Yes"/>
    <s v="RAP Plan Document"/>
    <s v="Yes"/>
    <s v="Public Plan Document"/>
    <s v="Yes"/>
    <n v="11"/>
    <n v="200000"/>
    <n v="225999.99999999997"/>
    <n v="10500"/>
    <n v="18181.81818181818"/>
    <x v="32"/>
    <n v="19.047619047619047"/>
    <s v="Oyu Tolgoi, ‘Section D: Environmental and Social Construction Management Plans’ in Project Environmental and Social Impact Assessment, Chapter D15: Resettlement Action Plan and Development of Oyu Togloi Mine http://www.baeconomics.com.au/wp-content/upload and Oyu Tolgoi Technical Report http://www.turquoisehill.com/i/pdf/2016-10-tr-trq-r77gvc.pdf"/>
    <m/>
    <m/>
    <m/>
    <m/>
    <m/>
    <m/>
  </r>
  <r>
    <n v="31528"/>
    <n v="2056"/>
    <s v="OYUT02"/>
    <x v="5"/>
    <s v="Chinese Asia"/>
    <s v="Oyu Tolgoi"/>
    <s v="Khanbogd Soum"/>
    <x v="0"/>
    <x v="20"/>
    <s v="Ivanhoe, Rio Tinto"/>
    <n v="2"/>
    <s v="Australia"/>
    <s v="Yes"/>
    <x v="0"/>
    <s v="Yes"/>
    <s v="Copper"/>
    <s v="Metal Ore Mining"/>
    <s v="Single"/>
    <s v="No"/>
    <s v="Yes"/>
    <n v="2"/>
    <s v="Off"/>
    <s v="Construction"/>
    <s v="Infrastructure"/>
    <s v="No"/>
    <x v="12"/>
    <n v="2003"/>
    <n v="8"/>
    <s v="Yes"/>
    <s v="Yes"/>
    <s v="IFC Safeguards"/>
    <s v="Yes"/>
    <s v="RAP Plan Document"/>
    <s v="Yes"/>
    <s v="Public Plan Document"/>
    <s v="No"/>
    <n v="89"/>
    <n v="-9999"/>
    <n v="-9999"/>
    <n v="10500"/>
    <n v="-9999"/>
    <x v="0"/>
    <n v="-9999"/>
    <s v="Oyu Tolgoi, ‘Section D: Environmental and Social Construction Management Plans’ in Project Environmental and Social Impact Assessment, Chapter D15: Resettlement Action Plan and Development of Oyu Togloi Mine http://www.baeconomics.com.au/wp-content/uploads/2011/03/OT-EIA-Book-for-Web-with-cover.pdf"/>
    <s v="89  families additional compensated in 2011 at a cost of US$1.4M: Oyu Tolgoi, ‘Section D: Environmental and Social Construction Management Plans’ in Project Environmental and Social Impact Assessment, Chapter D15: Resettlement Action Plan:"/>
    <s v="Oyu Tolgoi, ‘Section D: Environmental and Social Construction Management Plans’ in Project Environmental and Social Impact Assessment, Chapter D15: Resettlement Action Plan"/>
    <s v="High"/>
    <s v="RAP"/>
    <s v="Public"/>
    <m/>
  </r>
  <r>
    <n v="25715"/>
    <n v="2024"/>
    <s v="OKTE01"/>
    <x v="4"/>
    <s v="Melanesia"/>
    <s v="Ok Tedi"/>
    <s v="Multiple"/>
    <x v="1"/>
    <x v="5"/>
    <s v="Ok Tedi Mining Limited (OTML)"/>
    <n v="1"/>
    <s v="Australia"/>
    <s v="No"/>
    <x v="1"/>
    <s v="No"/>
    <s v="Copper, Gold"/>
    <s v="Metal Ore Mining"/>
    <s v="Multiple"/>
    <s v="Yes"/>
    <s v="Yes"/>
    <n v="3"/>
    <s v="Off"/>
    <s v="Operation"/>
    <s v="-9999"/>
    <s v="Yes"/>
    <x v="25"/>
    <n v="1980"/>
    <n v="10"/>
    <s v="No"/>
    <s v="No"/>
    <s v="No or unknown"/>
    <s v="No"/>
    <s v="No or unknown"/>
    <s v="No"/>
    <s v="No or unknown"/>
    <s v="No"/>
    <n v="40"/>
    <n v="1000000"/>
    <n v="1910000"/>
    <n v="-9999"/>
    <n v="25000"/>
    <x v="33"/>
    <n v="-9999"/>
    <s v="Filer, C (2000)‘Resettlement and Mining in Papua New Guinea’ in Resettlement Policy and Practice in Southeast Asia and the Pacific (Asian Development Bank, Manilla), 66 and History of OK TEDI http://www.oktedi.com/index.php/about-us/history"/>
    <s v="Cost converted from Kina at 1992 conversion rates"/>
    <m/>
    <m/>
    <s v="*"/>
    <s v="Public"/>
    <m/>
  </r>
  <r>
    <n v="-9999"/>
    <n v="-9999"/>
    <s v="PACH01"/>
    <x v="1"/>
    <s v="Southern Asia"/>
    <s v="Pachwara Coalmines Project"/>
    <s v="Sindehri"/>
    <x v="0"/>
    <x v="1"/>
    <s v="Punjab State Electricity Board"/>
    <n v="1"/>
    <s v="India"/>
    <s v="No"/>
    <x v="1"/>
    <s v="Yes"/>
    <s v="Coal"/>
    <s v="Coal Mining"/>
    <s v="Single"/>
    <s v="Yes"/>
    <s v="Yes"/>
    <n v="3"/>
    <s v="-9999"/>
    <s v="Operation"/>
    <s v="Multiple"/>
    <s v="-9999"/>
    <x v="23"/>
    <n v="2002"/>
    <n v="4"/>
    <s v="-9999"/>
    <s v="-9999"/>
    <s v="No or unknown"/>
    <s v="Yes"/>
    <s v="RAP Plan Document"/>
    <s v="No"/>
    <s v="No or unknown"/>
    <s v="No"/>
    <n v="89.666666666666671"/>
    <n v="-9999"/>
    <n v="-9999"/>
    <n v="244.14"/>
    <n v="-9999"/>
    <x v="0"/>
    <n v="-9999"/>
    <s v="Collateral. 2015. A report of the Independent People’s Tribunal on the MoU signed between_x000a_Rajmahal Pahad Bachao Andolan and PANEM Coal Mines. http://static1.squarespace.com/static/559b6c31e4b02802c8b26ce9/t/55bc97dde4b0c4bdc34f9ae2/1438671153846/Coallateral+-+English.pdf_x000a_Joseph Marianus Kujur. The context of tribes in central India, in Somayaji, S. and Talwar, S. (eds.) “Development–induced Displacement, Rehabilitation and Resettlement in India: Current Issues and Challenges”, Taylor &amp; Francis, New Dehli."/>
    <s v="The total number of households displaced by the _x000a_project in the nine villages is 807 - see Collateral _x000a_report, page 12. Due to a lack of  precise data,  number of households was apportioned equally to the nine village.  _x000a_The sources of displacement were described as mining, overburden dump and others - see Collateral report page 13"/>
    <s v="Date when Punjab State Electricity Board was granted project was used as permit date"/>
    <m/>
    <m/>
    <m/>
    <m/>
  </r>
  <r>
    <n v="-9999"/>
    <n v="-9999"/>
    <s v="PACH02"/>
    <x v="1"/>
    <s v="Southern Asia"/>
    <s v="Pachwara Coalmines Project"/>
    <s v="Pachwara"/>
    <x v="0"/>
    <x v="1"/>
    <s v="Punjab State Power Corporation"/>
    <n v="1"/>
    <s v="India"/>
    <s v="No"/>
    <x v="1"/>
    <s v="Yes"/>
    <s v="Coal"/>
    <s v="Coal Mining"/>
    <s v="Single"/>
    <s v="No"/>
    <s v="Yes"/>
    <n v="2"/>
    <s v="-9999"/>
    <s v="Operation"/>
    <s v="Multiple"/>
    <s v="-9999"/>
    <x v="23"/>
    <n v="2002"/>
    <n v="4"/>
    <s v="-9999"/>
    <s v="-9999"/>
    <s v="No or unknown"/>
    <s v="Yes"/>
    <s v="RAP Plan Document"/>
    <s v="No"/>
    <s v="No or unknown"/>
    <s v="No"/>
    <n v="89.666666666666671"/>
    <n v="-9999"/>
    <n v="-9999"/>
    <n v="12.17"/>
    <n v="-9999"/>
    <x v="0"/>
    <n v="-9999"/>
    <s v="See Collateral (2015) and Kujur"/>
    <s v="See ref above"/>
    <m/>
    <m/>
    <m/>
    <m/>
    <m/>
  </r>
  <r>
    <n v="-9999"/>
    <n v="-9999"/>
    <s v="PACH03"/>
    <x v="1"/>
    <s v="Southern Asia"/>
    <s v="Pachwara Coalmines Project"/>
    <s v="Amjhari"/>
    <x v="0"/>
    <x v="1"/>
    <s v="Punjab State Electricity Board"/>
    <n v="1"/>
    <s v="India"/>
    <s v="No"/>
    <x v="1"/>
    <s v="Yes"/>
    <s v="Coal"/>
    <s v="Coal Mining"/>
    <s v="Single"/>
    <s v="Yes"/>
    <s v="Yes"/>
    <n v="3"/>
    <s v="-9999"/>
    <s v="Operation"/>
    <s v="Multiple"/>
    <s v="-9999"/>
    <x v="23"/>
    <n v="2002"/>
    <n v="4"/>
    <s v="-9999"/>
    <s v="-9999"/>
    <s v="No or unknown"/>
    <s v="Yes"/>
    <s v="RAP Plan Document"/>
    <s v="No"/>
    <s v="No or unknown"/>
    <s v="No"/>
    <n v="89.666666666666671"/>
    <n v="-9999"/>
    <n v="-9999"/>
    <n v="180.92"/>
    <n v="-9999"/>
    <x v="0"/>
    <n v="-9999"/>
    <s v="See Collateral (2015) and Kujur"/>
    <s v="See ref above"/>
    <m/>
    <m/>
    <m/>
    <m/>
    <m/>
  </r>
  <r>
    <n v="-9999"/>
    <n v="-9999"/>
    <s v="PACH04"/>
    <x v="1"/>
    <s v="Southern Asia"/>
    <s v="Pachwara Coalmines Project"/>
    <s v="Taljheri"/>
    <x v="0"/>
    <x v="1"/>
    <s v="Punjab State Power Corporation"/>
    <n v="1"/>
    <s v="India"/>
    <s v="No"/>
    <x v="1"/>
    <s v="Yes"/>
    <s v="Coal"/>
    <s v="Coal Mining"/>
    <s v="Single"/>
    <s v="Yes"/>
    <s v="Yes"/>
    <n v="3"/>
    <s v="-9999"/>
    <s v="Operation"/>
    <s v="Multiple"/>
    <s v="-9999"/>
    <x v="23"/>
    <n v="2002"/>
    <n v="4"/>
    <s v="-9999"/>
    <s v="-9999"/>
    <s v="No or unknown"/>
    <s v="Yes"/>
    <s v="RAP Plan Document"/>
    <s v="No"/>
    <s v="No or unknown"/>
    <s v="No"/>
    <n v="89.666666666666671"/>
    <n v="-9999"/>
    <n v="-9999"/>
    <n v="589.97"/>
    <n v="-9999"/>
    <x v="0"/>
    <n v="-9999"/>
    <s v="See Collateral (2015) and Kujur"/>
    <s v="See ref above"/>
    <m/>
    <m/>
    <m/>
    <m/>
    <m/>
  </r>
  <r>
    <n v="-9999"/>
    <n v="-9999"/>
    <s v="PACH05"/>
    <x v="1"/>
    <s v="Southern Asia"/>
    <s v="Pachwara Coalmines Project"/>
    <s v="Kathaldih"/>
    <x v="0"/>
    <x v="1"/>
    <s v="Punjab State Power Corporation"/>
    <n v="1"/>
    <s v="India"/>
    <s v="No"/>
    <x v="1"/>
    <s v="Yes"/>
    <s v="Coal"/>
    <s v="Coal Mining"/>
    <s v="Single"/>
    <s v="Yes"/>
    <s v="Yes"/>
    <n v="3"/>
    <s v="-9999"/>
    <s v="Operation"/>
    <s v="Multiple"/>
    <s v="-9999"/>
    <x v="23"/>
    <n v="2002"/>
    <n v="4"/>
    <s v="-9999"/>
    <s v="-9999"/>
    <s v="No or unknown"/>
    <s v="Yes"/>
    <s v="RAP Plan Document"/>
    <s v="No"/>
    <s v="No or unknown"/>
    <s v="No"/>
    <n v="89.666666666666671"/>
    <n v="-9999"/>
    <n v="-9999"/>
    <n v="402.72"/>
    <n v="-9999"/>
    <x v="0"/>
    <n v="-9999"/>
    <s v="See Collateral (2015) and Kujur"/>
    <s v="See ref above"/>
    <m/>
    <m/>
    <m/>
    <m/>
    <m/>
  </r>
  <r>
    <n v="-9999"/>
    <n v="-9999"/>
    <s v="PACH06"/>
    <x v="1"/>
    <s v="Southern Asia"/>
    <s v="Pachwara Coalmines Project"/>
    <s v="Bisunpur"/>
    <x v="0"/>
    <x v="1"/>
    <s v="Punjab State Power Corporation"/>
    <n v="1"/>
    <s v="India"/>
    <s v="No"/>
    <x v="1"/>
    <s v="Yes"/>
    <s v="Coal"/>
    <s v="Coal Mining"/>
    <s v="Single"/>
    <s v="Yes"/>
    <s v="Yes"/>
    <n v="3"/>
    <s v="-9999"/>
    <s v="Operation"/>
    <s v="Multiple"/>
    <s v="-9999"/>
    <x v="23"/>
    <n v="2002"/>
    <n v="4"/>
    <s v="-9999"/>
    <s v="-9999"/>
    <s v="No or unknown"/>
    <s v="Yes"/>
    <s v="RAP Plan Document"/>
    <s v="No"/>
    <s v="No or unknown"/>
    <s v="No"/>
    <n v="89.666666666666671"/>
    <n v="-9999"/>
    <n v="-9999"/>
    <n v="22.18"/>
    <n v="-9999"/>
    <x v="0"/>
    <n v="-9999"/>
    <s v="See Collateral (2015) and Kujur"/>
    <s v="See ref above"/>
    <m/>
    <m/>
    <m/>
    <m/>
    <m/>
  </r>
  <r>
    <n v="-9999"/>
    <n v="-9999"/>
    <s v="PACH07"/>
    <x v="1"/>
    <s v="Southern Asia"/>
    <s v="Pachwara Coalmines Project"/>
    <s v="Chilgo"/>
    <x v="0"/>
    <x v="1"/>
    <s v="Punjab State Power Corporation"/>
    <n v="1"/>
    <s v="India"/>
    <s v="No"/>
    <x v="1"/>
    <s v="Yes"/>
    <s v="Coal"/>
    <s v="Coal Mining"/>
    <s v="Single"/>
    <s v="Yes"/>
    <s v="Yes"/>
    <n v="3"/>
    <s v="-9999"/>
    <s v="Operation"/>
    <s v="Multiple"/>
    <s v="-9999"/>
    <x v="23"/>
    <n v="2002"/>
    <n v="4"/>
    <s v="-9999"/>
    <s v="-9999"/>
    <s v="No or unknown"/>
    <s v="Yes"/>
    <s v="RAP Plan Document"/>
    <s v="No"/>
    <s v="No or unknown"/>
    <s v="No"/>
    <n v="89.666666666666671"/>
    <n v="-9999"/>
    <n v="-9999"/>
    <n v="167.47"/>
    <n v="-9999"/>
    <x v="0"/>
    <n v="-9999"/>
    <s v="See Collateral (2015) and Kujur"/>
    <s v="See ref above"/>
    <m/>
    <m/>
    <m/>
    <m/>
    <m/>
  </r>
  <r>
    <n v="-9999"/>
    <n v="-9999"/>
    <s v="PACH08"/>
    <x v="1"/>
    <s v="Southern Asia"/>
    <s v="Pachwara Coalmines Project"/>
    <s v="Dangapara"/>
    <x v="0"/>
    <x v="1"/>
    <s v="Punjab State Power Corporation"/>
    <n v="1"/>
    <s v="India"/>
    <s v="No"/>
    <x v="1"/>
    <s v="Yes"/>
    <s v="Coal"/>
    <s v="Coal Mining"/>
    <s v="Single"/>
    <s v="Yes"/>
    <s v="Yes"/>
    <n v="3"/>
    <s v="-9999"/>
    <s v="Operation"/>
    <s v="Multiple"/>
    <s v="-9999"/>
    <x v="23"/>
    <n v="2002"/>
    <n v="4"/>
    <s v="-9999"/>
    <s v="-9999"/>
    <s v="No or unknown"/>
    <s v="Yes"/>
    <s v="RAP Plan Document"/>
    <s v="No"/>
    <s v="No or unknown"/>
    <s v="No"/>
    <n v="89.666666666666671"/>
    <n v="-9999"/>
    <n v="-9999"/>
    <n v="51.32"/>
    <n v="-9999"/>
    <x v="0"/>
    <n v="-9999"/>
    <s v="See Collateral (2015) and Kujur"/>
    <s v="See ref above"/>
    <m/>
    <m/>
    <m/>
    <m/>
    <m/>
  </r>
  <r>
    <n v="-9999"/>
    <n v="-9999"/>
    <s v="PACH09"/>
    <x v="1"/>
    <s v="Southern Asia"/>
    <s v="Pachwara Coalmines Project"/>
    <s v="Alubera"/>
    <x v="0"/>
    <x v="1"/>
    <s v="Punjab State Power Corporation"/>
    <n v="1"/>
    <s v="India"/>
    <s v="No"/>
    <x v="1"/>
    <s v="Yes"/>
    <s v="Coal"/>
    <s v="Coal Mining"/>
    <s v="Single"/>
    <s v="Yes"/>
    <s v="Yes"/>
    <n v="3"/>
    <s v="-9999"/>
    <s v="Operation"/>
    <s v="Multiple"/>
    <s v="-9999"/>
    <x v="23"/>
    <n v="2002"/>
    <n v="4"/>
    <s v="-9999"/>
    <s v="-9999"/>
    <s v="No or unknown"/>
    <s v="Yes"/>
    <s v="RAP Plan Document"/>
    <s v="No"/>
    <s v="No or unknown"/>
    <s v="No"/>
    <n v="89.666666666666671"/>
    <n v="-9999"/>
    <n v="-9999"/>
    <n v="1228.29"/>
    <n v="-9999"/>
    <x v="0"/>
    <n v="-9999"/>
    <s v="See Collateral (2015) and Kujur"/>
    <s v="See ref above"/>
    <m/>
    <m/>
    <m/>
    <m/>
    <m/>
  </r>
  <r>
    <n v="61057"/>
    <n v="-9999"/>
    <s v="PANC01"/>
    <x v="1"/>
    <s v="Southern Asia"/>
    <s v="Panchpatmali mine"/>
    <s v="Amalabadi"/>
    <x v="0"/>
    <x v="1"/>
    <s v="National Aluminium Company Limited"/>
    <n v="1"/>
    <s v="India"/>
    <s v="No"/>
    <x v="1"/>
    <s v="Yes"/>
    <s v="Bauxite"/>
    <s v="Metal Ore Mining"/>
    <s v="Single"/>
    <s v="Yes"/>
    <s v="Yes"/>
    <n v="3"/>
    <s v="-9999"/>
    <s v="Construction"/>
    <s v="Multiple"/>
    <s v="-9999"/>
    <x v="26"/>
    <n v="1981"/>
    <n v="0"/>
    <s v="No"/>
    <s v="No"/>
    <s v="No or unknown"/>
    <s v="No"/>
    <s v="No or unknown"/>
    <s v="No"/>
    <s v="No or unknown"/>
    <s v="No"/>
    <n v="24.26"/>
    <n v="32607.23255769231"/>
    <n v="91300.251161538457"/>
    <n v="109.02153846153846"/>
    <n v="1344.0738894349699"/>
    <x v="34"/>
    <n v="299.08982222990522"/>
    <s v="William Stanley. 1996. Machkund, Upper Kolab and NALCO Projects in Koraput District, Orissa.  Economic and Political Weekly, Vol. 31, No. 24. http://www.jstor.org/stable/4404278?seq=1#page_scan_tab_contents_x000a_Seema Mundoli. 2011. Impacts of Government Policies on Sustenance of Tribal People in the Eastern Ghats. Dhaatri Resource Centre for Women and Children &amp; Samata. http://apenvis.nic.in/All%20PDF%20Files/COMMON/Impacts%20of%20Government%20Policies%20on%20Sustenance%20of%20Tribal%20people.pdf"/>
    <s v="Of   the   land   acquired   2,805.49   ha  (6,932.51   acres)   or   40.94   percent   was government  land  and  2,834.56  ha  (7,004.35acres)    or  41.36  percent  was  agricultural land.  The  villagers  depended  on  this  land during their lean months living off the fruit, seeds,  leaves  and  flowers  and  were  used  by 70 villages     to     meet     their     sanitary requirements. A total amount of  Rs. 1,48,73,474.52 was paid as compensation (Stanley, 1996 page 1534). A total of 26 villages were displaced but names of only 7 are available. A total of 631 families were displaced (Mundoli, 2011, page 59). Therefore, the land take, hh and compensation were divided by 26 and apportioned equally to the 7 villages"/>
    <s v="Year when NALCO was incorporated was used as permit date"/>
    <m/>
    <m/>
    <m/>
    <m/>
  </r>
  <r>
    <n v="61057"/>
    <n v="-9999"/>
    <s v="PANC02"/>
    <x v="1"/>
    <s v="Southern Asia"/>
    <s v="Panchpatmali mine"/>
    <s v="Champapadar"/>
    <x v="0"/>
    <x v="1"/>
    <s v="National Aluminium Company Limited"/>
    <n v="1"/>
    <s v="India"/>
    <s v="No"/>
    <x v="1"/>
    <s v="Yes"/>
    <s v="Bauxite"/>
    <s v="Metal Ore Mining"/>
    <s v="Single"/>
    <s v="Yes"/>
    <s v="Yes"/>
    <n v="3"/>
    <s v="-9999"/>
    <s v="Construction"/>
    <s v="Multiple"/>
    <s v="-9999"/>
    <x v="26"/>
    <n v="1981"/>
    <n v="0"/>
    <s v="No"/>
    <s v="No"/>
    <s v="No or unknown"/>
    <s v="No"/>
    <s v="No or unknown"/>
    <s v="No"/>
    <s v="No or unknown"/>
    <s v="No"/>
    <n v="24.26"/>
    <n v="32607.23255769231"/>
    <n v="91300.251161538457"/>
    <n v="109.02153846153846"/>
    <n v="1344.0738894349674"/>
    <x v="34"/>
    <n v="299.08982222990522"/>
    <s v="See Stanley (1996)"/>
    <s v="See ref above"/>
    <m/>
    <m/>
    <m/>
    <m/>
    <m/>
  </r>
  <r>
    <n v="61057"/>
    <n v="-9999"/>
    <s v="PANC03"/>
    <x v="1"/>
    <s v="Southern Asia"/>
    <s v="Panchpatmali mine"/>
    <s v="Damanjodi"/>
    <x v="0"/>
    <x v="1"/>
    <s v="National Aluminium Company Limited"/>
    <n v="1"/>
    <s v="India"/>
    <s v="No"/>
    <x v="1"/>
    <s v="Yes"/>
    <s v="Bauxite"/>
    <s v="Metal Ore Mining"/>
    <s v="Single"/>
    <s v="Yes"/>
    <s v="Yes"/>
    <n v="3"/>
    <s v="-9999"/>
    <s v="Construction"/>
    <s v="Multiple"/>
    <s v="-9999"/>
    <x v="26"/>
    <n v="1981"/>
    <n v="0"/>
    <s v="No"/>
    <s v="No"/>
    <s v="No or unknown"/>
    <s v="No"/>
    <s v="No or unknown"/>
    <s v="No"/>
    <s v="No or unknown"/>
    <s v="No"/>
    <n v="24.26"/>
    <n v="32607.23255769231"/>
    <n v="91300.251161538457"/>
    <n v="109.02153846153846"/>
    <n v="1344.0738894349674"/>
    <x v="34"/>
    <n v="299.08982222990522"/>
    <s v="See Stanley (1996)"/>
    <s v="See ref above"/>
    <m/>
    <m/>
    <m/>
    <m/>
    <m/>
  </r>
  <r>
    <n v="61057"/>
    <n v="-9999"/>
    <s v="PANC04"/>
    <x v="1"/>
    <s v="Southern Asia"/>
    <s v="Panchpatmali mine"/>
    <s v="Goudaguda"/>
    <x v="0"/>
    <x v="1"/>
    <s v="National Aluminium Company Limited"/>
    <n v="1"/>
    <s v="India"/>
    <s v="No"/>
    <x v="1"/>
    <s v="Yes"/>
    <s v="Bauxite"/>
    <s v="Metal Ore Mining"/>
    <s v="Single"/>
    <s v="Yes"/>
    <s v="Yes"/>
    <n v="3"/>
    <s v="-9999"/>
    <s v="Construction"/>
    <s v="Multiple"/>
    <s v="-9999"/>
    <x v="26"/>
    <n v="1981"/>
    <n v="0"/>
    <s v="No"/>
    <s v="No"/>
    <s v="No or unknown"/>
    <s v="No"/>
    <s v="No or unknown"/>
    <s v="No"/>
    <s v="No or unknown"/>
    <s v="No"/>
    <n v="24"/>
    <n v="32607.23255769231"/>
    <n v="91300.251161538457"/>
    <n v="109.02153846153846"/>
    <n v="1358.6346899038499"/>
    <x v="35"/>
    <n v="299.08982222990522"/>
    <s v="See Stanley (1996)"/>
    <s v="See ref above"/>
    <m/>
    <m/>
    <m/>
    <m/>
    <m/>
  </r>
  <r>
    <n v="61057"/>
    <n v="-9999"/>
    <s v="PANC05"/>
    <x v="1"/>
    <s v="Southern Asia"/>
    <s v="Panchpatmali mine"/>
    <s v="Janiguda"/>
    <x v="0"/>
    <x v="1"/>
    <s v="National Aluminium Company Limited"/>
    <n v="1"/>
    <s v="India"/>
    <s v="No"/>
    <x v="1"/>
    <s v="Yes"/>
    <s v="Bauxite"/>
    <s v="Metal Ore Mining"/>
    <s v="Single"/>
    <s v="Yes"/>
    <s v="Yes"/>
    <n v="3"/>
    <s v="-9999"/>
    <s v="Construction"/>
    <s v="Multiple"/>
    <s v="-9999"/>
    <x v="26"/>
    <n v="1981"/>
    <n v="0"/>
    <s v="No"/>
    <s v="No"/>
    <s v="No or unknown"/>
    <s v="No"/>
    <s v="No or unknown"/>
    <s v="No"/>
    <s v="No or unknown"/>
    <s v="No"/>
    <n v="24"/>
    <n v="32607.23255769231"/>
    <n v="91300.251161538457"/>
    <n v="109.02153846153846"/>
    <n v="1358.6346899038465"/>
    <x v="35"/>
    <n v="299.08982222990522"/>
    <s v="See Stanley (1996)"/>
    <s v="See ref above"/>
    <m/>
    <m/>
    <m/>
    <m/>
    <m/>
  </r>
  <r>
    <n v="61057"/>
    <n v="-9999"/>
    <s v="PANC06"/>
    <x v="1"/>
    <s v="Southern Asia"/>
    <s v="Panchpatmali mine"/>
    <s v="Marichimala"/>
    <x v="0"/>
    <x v="1"/>
    <s v="National Aluminium Company Limited"/>
    <n v="1"/>
    <s v="India"/>
    <s v="No"/>
    <x v="1"/>
    <s v="Yes"/>
    <s v="Bauxite"/>
    <s v="Metal Ore Mining"/>
    <s v="Single"/>
    <s v="Yes"/>
    <s v="Yes"/>
    <n v="3"/>
    <s v="-9999"/>
    <s v="Construction"/>
    <s v="Multiple"/>
    <s v="-9999"/>
    <x v="26"/>
    <n v="1981"/>
    <n v="0"/>
    <s v="No"/>
    <s v="No"/>
    <s v="No or unknown"/>
    <s v="No"/>
    <s v="No or unknown"/>
    <s v="No"/>
    <s v="No or unknown"/>
    <s v="No"/>
    <n v="24"/>
    <n v="32607.23255769231"/>
    <n v="91300.251161538457"/>
    <n v="109.02153846153846"/>
    <n v="1358.6346899038465"/>
    <x v="35"/>
    <n v="299.08982222990522"/>
    <s v="See Stanley (1996)"/>
    <s v="See ref above"/>
    <m/>
    <m/>
    <m/>
    <m/>
    <m/>
  </r>
  <r>
    <n v="61057"/>
    <n v="-9999"/>
    <s v="PANC07"/>
    <x v="1"/>
    <s v="Southern Asia"/>
    <s v="Panchpatmali mine"/>
    <s v="Putsil"/>
    <x v="0"/>
    <x v="1"/>
    <s v="National Aluminium Company Limited"/>
    <n v="1"/>
    <s v="India"/>
    <s v="No"/>
    <x v="1"/>
    <s v="Yes"/>
    <s v="Bauxite"/>
    <s v="Metal Ore Mining"/>
    <s v="Single"/>
    <s v="Yes"/>
    <s v="Yes"/>
    <n v="3"/>
    <s v="-9999"/>
    <s v="Construction"/>
    <s v="Multiple"/>
    <s v="-9999"/>
    <x v="26"/>
    <n v="1981"/>
    <n v="0"/>
    <s v="No"/>
    <s v="No"/>
    <s v="No or unknown"/>
    <s v="No"/>
    <s v="No or unknown"/>
    <s v="No"/>
    <s v="No or unknown"/>
    <s v="No"/>
    <n v="24"/>
    <n v="32607.23255769231"/>
    <n v="91300.251161538457"/>
    <n v="109.02153846153846"/>
    <n v="1358.6346899038465"/>
    <x v="35"/>
    <n v="299.08982222990522"/>
    <s v="See Stanley (1996)"/>
    <s v="See ref above"/>
    <m/>
    <m/>
    <m/>
    <m/>
    <m/>
  </r>
  <r>
    <n v="49544"/>
    <n v="-9999"/>
    <s v="PHUL01"/>
    <x v="1"/>
    <s v="Southern Asia"/>
    <s v="Phulbari Coal Project"/>
    <s v="Multiple"/>
    <x v="1"/>
    <x v="21"/>
    <s v="Asia Energy Pty Ltd"/>
    <n v="1"/>
    <s v="Bamgladesh"/>
    <s v="No"/>
    <x v="1"/>
    <s v="No"/>
    <s v="Coal"/>
    <s v="Coal Mining"/>
    <s v="Single"/>
    <s v="Yes"/>
    <s v="Yes"/>
    <n v="3"/>
    <s v="Off"/>
    <s v="Construction"/>
    <s v="-9999"/>
    <s v="-9999"/>
    <x v="1"/>
    <n v="2004"/>
    <n v="4"/>
    <s v="Yes"/>
    <s v="No"/>
    <s v="No or unknown"/>
    <s v="Yes"/>
    <s v="RAP Plan Document"/>
    <s v="Yes"/>
    <s v="Public Plan Document"/>
    <s v="No"/>
    <n v="9760"/>
    <n v="356400000"/>
    <n v="405204434"/>
    <n v="662"/>
    <n v="36516.393442622953"/>
    <x v="36"/>
    <n v="538368.580060423"/>
    <s v="Asian Development Bank, Resettlement Plan For Coal Mine Area of Phulbari Coal Project, 16"/>
    <s v="No cultivation land to be acquired by the project - the only land to be acquired would be replacement residential land."/>
    <m/>
    <s v="High"/>
    <s v="RAP document. Mine on Hold"/>
    <s v="Public"/>
    <m/>
  </r>
  <r>
    <n v="38716"/>
    <n v="2028"/>
    <s v="PROD01"/>
    <x v="2"/>
    <s v="South America"/>
    <s v="Prodeco"/>
    <s v="Boqueron"/>
    <x v="0"/>
    <x v="6"/>
    <s v="Glencore, Drummond, Murray Energy"/>
    <n v="3"/>
    <s v="Switzerland"/>
    <s v="Yes"/>
    <x v="0"/>
    <s v="No"/>
    <s v="Coal"/>
    <s v="Coal Mining"/>
    <s v="Single"/>
    <s v="Yes"/>
    <s v="Yes"/>
    <n v="3"/>
    <s v="Off"/>
    <s v="Operation"/>
    <s v="Dust"/>
    <s v="No"/>
    <x v="0"/>
    <n v="1989"/>
    <n v="21"/>
    <s v="Yes"/>
    <s v="Yes"/>
    <s v="IFC Safeguards"/>
    <s v="Yes"/>
    <s v="RAP Plan Document"/>
    <s v="No"/>
    <s v="No or unknown"/>
    <s v="No"/>
    <n v="268"/>
    <n v="60000000"/>
    <n v="67200000"/>
    <n v="-9999"/>
    <n v="223880.59701492536"/>
    <x v="37"/>
    <n v="-9999"/>
    <m/>
    <m/>
    <m/>
    <m/>
    <s v="*"/>
    <s v="Public"/>
    <m/>
  </r>
  <r>
    <n v="38716"/>
    <n v="2028"/>
    <s v="PROD02"/>
    <x v="2"/>
    <s v="South America"/>
    <s v="Prodeco"/>
    <s v="El Hatillo"/>
    <x v="0"/>
    <x v="6"/>
    <s v="Glencore, Drummond, Murray Energy"/>
    <n v="3"/>
    <s v="Switzerland"/>
    <s v="Yes"/>
    <x v="0"/>
    <s v="No"/>
    <s v="Coal"/>
    <s v="Coal Mining"/>
    <s v="Single"/>
    <s v="Yes"/>
    <s v="Yes"/>
    <n v="3"/>
    <s v="Off"/>
    <s v="Operation"/>
    <s v="Dust"/>
    <s v="No"/>
    <x v="27"/>
    <n v="1989"/>
    <n v="26"/>
    <s v="Yes"/>
    <s v="Yes"/>
    <s v="IFC Safeguards"/>
    <s v="Yes"/>
    <s v="RAP Plan Document"/>
    <s v="No"/>
    <s v="No or unknown"/>
    <s v="No"/>
    <n v="190"/>
    <n v="40000000"/>
    <n v="41200000"/>
    <n v="-9999"/>
    <n v="210526.31578947368"/>
    <x v="38"/>
    <n v="-9999"/>
    <m/>
    <m/>
    <m/>
    <m/>
    <m/>
    <m/>
    <m/>
  </r>
  <r>
    <n v="38716"/>
    <n v="2028"/>
    <s v="PROD03"/>
    <x v="2"/>
    <s v="South America"/>
    <s v="Prodeco"/>
    <s v="Plan Bonito"/>
    <x v="0"/>
    <x v="6"/>
    <s v="Glencore, Drummond, Murray Energy"/>
    <n v="3"/>
    <s v="Switzerland"/>
    <s v="Yes"/>
    <x v="0"/>
    <s v="No"/>
    <s v="Coal"/>
    <s v="Coal Mining"/>
    <s v="Single"/>
    <s v="Yes"/>
    <s v="Yes"/>
    <n v="3"/>
    <s v="Off"/>
    <s v="Operation"/>
    <s v="Dust"/>
    <s v="No"/>
    <x v="27"/>
    <n v="1989"/>
    <n v="26"/>
    <s v="Yes"/>
    <s v="Yes"/>
    <s v="IFC Safeguards"/>
    <s v="Yes"/>
    <s v="RAP Plan Document"/>
    <s v="No"/>
    <s v="No or unknown"/>
    <s v="No"/>
    <n v="98"/>
    <n v="19000000"/>
    <n v="19570000"/>
    <n v="-9999"/>
    <n v="193877.55102040817"/>
    <x v="39"/>
    <n v="-9999"/>
    <m/>
    <m/>
    <m/>
    <m/>
    <m/>
    <m/>
    <m/>
  </r>
  <r>
    <n v="27805"/>
    <n v="2052"/>
    <s v="QUEL01"/>
    <x v="2"/>
    <s v="South America"/>
    <s v="Quellaveco"/>
    <s v="Vizcachas"/>
    <x v="0"/>
    <x v="2"/>
    <s v="Anglo American"/>
    <n v="1"/>
    <s v="United Kingdom"/>
    <s v="Yes"/>
    <x v="0"/>
    <s v="No"/>
    <s v="Copper"/>
    <s v="Metal Ore Mining"/>
    <s v="Single"/>
    <s v="Yes"/>
    <s v="Yes"/>
    <n v="3"/>
    <s v="Off"/>
    <s v="Construction"/>
    <s v="Water Storage"/>
    <s v="No"/>
    <x v="13"/>
    <n v="2012"/>
    <n v="0"/>
    <s v="Yes"/>
    <s v="Yes"/>
    <s v="IFC Safeguards"/>
    <s v="Yes"/>
    <s v="RAP Plan Document"/>
    <s v="No"/>
    <s v="No or unknown"/>
    <s v="No"/>
    <n v="5"/>
    <n v="-9999"/>
    <n v="-9999"/>
    <n v="-9999"/>
    <n v="-9999"/>
    <x v="0"/>
    <n v="-9999"/>
    <s v="Brooks, L (2015) Occassional Paper"/>
    <s v="Pe"/>
    <s v="permt date is when  Empresa Minera de Mantos Blancos SA won tender of Quellaveco"/>
    <s v="High"/>
    <s v="*"/>
    <s v="Public"/>
    <m/>
  </r>
  <r>
    <n v="50685"/>
    <n v="-9999"/>
    <s v="KOLU01"/>
    <x v="7"/>
    <s v="South Eastern Europe"/>
    <s v="Kolubara Lignite _x000a_Basin"/>
    <s v="Vreoci"/>
    <x v="0"/>
    <x v="22"/>
    <s v="RB Kolubara"/>
    <n v="1"/>
    <s v="Serba"/>
    <s v="No"/>
    <x v="1"/>
    <s v="Yes"/>
    <s v="Lignite"/>
    <s v="Coal Mining"/>
    <s v="Single"/>
    <s v="Yes"/>
    <s v="Yes"/>
    <n v="3"/>
    <s v="-9999"/>
    <s v="Operation"/>
    <s v="Multiple"/>
    <s v="No"/>
    <x v="19"/>
    <n v="1952"/>
    <n v="47"/>
    <s v="No"/>
    <s v="No"/>
    <s v="No or unknown"/>
    <s v="Yes"/>
    <s v="RAP Plan Document"/>
    <s v="No"/>
    <s v="No or unknown"/>
    <s v="No"/>
    <n v="1030"/>
    <n v="-9999"/>
    <n v="-9999"/>
    <n v="1016"/>
    <n v="-9999"/>
    <x v="0"/>
    <n v="-9999"/>
    <s v="Zekovic Slavka and Miodrag Vujosevic. 2009. Impact of Risk and Uncertainty on Sustainable Development of Kolubara Lignite Basin. Proceedings of the 4th IASME/ WSEAS International _x000a_Conference on Energy &amp; Environment. http://www.wseas.us/e-library/conferences/2009/cambridge/EE/EE54.pdf ; Environmental Justice Atlas. 2016. Relocation of the Vreoci village, Kolubara coal basin, Serbia. https://ejatlas.org/conflict/relocation-of-the-vreoci-village-kolubara-coal-basin"/>
    <s v="The resettlment action plan by the Serbian government is called called &quot;Blue Book” and published in 2007. A google searchdid not produce a _x000a_copy of the document"/>
    <s v="Date when first coal field was opened is used as permit date"/>
    <m/>
    <s v="Property now known as EPS Mines"/>
    <s v="Public"/>
    <m/>
  </r>
  <r>
    <n v="50685"/>
    <n v="-9999"/>
    <s v="KOLU02"/>
    <x v="7"/>
    <s v="South Eastern Europe"/>
    <s v="Kolubara Lignite _x000a_Basin"/>
    <s v="Zeoke"/>
    <x v="0"/>
    <x v="22"/>
    <s v="RB Kolubara"/>
    <n v="1"/>
    <s v="Serba"/>
    <s v="No"/>
    <x v="1"/>
    <s v="Yes"/>
    <s v="Lignite"/>
    <s v="Coal Mining"/>
    <s v="Single"/>
    <s v="Yes"/>
    <s v="Yes"/>
    <n v="3"/>
    <s v="-9999"/>
    <s v="Operation"/>
    <s v="Multiple"/>
    <s v="No"/>
    <x v="19"/>
    <n v="1952"/>
    <n v="47"/>
    <s v="No"/>
    <s v="No"/>
    <s v="No or unknown"/>
    <s v="Yes"/>
    <s v="RAP Plan Document"/>
    <s v="No"/>
    <s v="No or unknown"/>
    <s v="No"/>
    <n v="276"/>
    <n v="-9999"/>
    <n v="-9999"/>
    <n v="-9999"/>
    <n v="-9999"/>
    <x v="0"/>
    <n v="-9999"/>
    <s v="See Slavka and Vujosavic (2009)"/>
    <m/>
    <m/>
    <m/>
    <m/>
    <s v="Public"/>
    <m/>
  </r>
  <r>
    <n v="50685"/>
    <n v="-9999"/>
    <s v="KOLU03"/>
    <x v="7"/>
    <s v="South Eastern Europe"/>
    <s v="Kolubara Lignite _x000a_Basin"/>
    <s v="Little Borak"/>
    <x v="0"/>
    <x v="22"/>
    <s v="RB Kolubara"/>
    <n v="1"/>
    <s v="Serba"/>
    <s v="No"/>
    <x v="1"/>
    <s v="Yes"/>
    <s v="Lignite"/>
    <s v="Coal Mining"/>
    <s v="Single"/>
    <s v="Yes"/>
    <s v="Yes"/>
    <n v="3"/>
    <s v="-9999"/>
    <s v="Operation"/>
    <s v="Multiple"/>
    <s v="No"/>
    <x v="19"/>
    <n v="1952"/>
    <n v="47"/>
    <s v="No"/>
    <s v="No"/>
    <s v="No or unknown"/>
    <s v="Yes"/>
    <s v="RAP Plan Document"/>
    <s v="No"/>
    <s v="No or unknown"/>
    <s v="No"/>
    <n v="115"/>
    <n v="-9999"/>
    <n v="-9999"/>
    <n v="-9999"/>
    <n v="-9999"/>
    <x v="0"/>
    <n v="-9999"/>
    <s v="See Slavka and Vujosavic (2009)"/>
    <m/>
    <m/>
    <m/>
    <m/>
    <s v="Public"/>
    <m/>
  </r>
  <r>
    <n v="50685"/>
    <n v="-9999"/>
    <s v="KOLU04"/>
    <x v="7"/>
    <s v="South Eastern Europe"/>
    <s v="Kolubara Lignite _x000a_Basin"/>
    <s v="Radljevo"/>
    <x v="0"/>
    <x v="22"/>
    <s v="RB Kolubara"/>
    <n v="1"/>
    <s v="Serba"/>
    <s v="No"/>
    <x v="1"/>
    <s v="Yes"/>
    <s v="Lignite"/>
    <s v="Coal Mining"/>
    <s v="Single"/>
    <s v="Yes"/>
    <s v="Yes"/>
    <n v="3"/>
    <s v="-9999"/>
    <s v="Operation"/>
    <s v="Multiple"/>
    <s v="No"/>
    <x v="19"/>
    <n v="1952"/>
    <n v="47"/>
    <s v="No"/>
    <s v="No"/>
    <s v="No or unknown"/>
    <s v="Yes"/>
    <s v="RAP Plan Document"/>
    <s v="No"/>
    <s v="No or unknown"/>
    <s v="No"/>
    <n v="84"/>
    <n v="-9999"/>
    <n v="-9999"/>
    <n v="-9999"/>
    <n v="-9999"/>
    <x v="0"/>
    <n v="-9999"/>
    <s v="See Slavka and Vujosavic (2009)"/>
    <m/>
    <m/>
    <m/>
    <m/>
    <s v="Public"/>
    <m/>
  </r>
  <r>
    <n v="50685"/>
    <n v="-9999"/>
    <s v="KOLU05"/>
    <x v="7"/>
    <s v="South Eastern Europe"/>
    <s v="Kolubara Lignite _x000a_Basin"/>
    <s v="Sarbane"/>
    <x v="0"/>
    <x v="22"/>
    <s v="RB Kolubara"/>
    <n v="1"/>
    <s v="Serba"/>
    <s v="No"/>
    <x v="1"/>
    <s v="Yes"/>
    <s v="Lignite"/>
    <s v="Coal Mining"/>
    <s v="Single"/>
    <s v="Yes"/>
    <s v="Yes"/>
    <n v="3"/>
    <s v="-9999"/>
    <s v="Operation"/>
    <s v="Multiple"/>
    <s v="No"/>
    <x v="19"/>
    <n v="1952"/>
    <n v="47"/>
    <s v="No"/>
    <s v="No"/>
    <s v="No or unknown"/>
    <s v="Yes"/>
    <s v="RAP Plan Document"/>
    <s v="No"/>
    <s v="No or unknown"/>
    <s v="No"/>
    <n v="83"/>
    <n v="-9999"/>
    <n v="-9999"/>
    <n v="-9999"/>
    <n v="-9999"/>
    <x v="0"/>
    <n v="-9999"/>
    <s v="See Slavka and Vujosavic (2009)"/>
    <m/>
    <m/>
    <m/>
    <m/>
    <s v="Public"/>
    <m/>
  </r>
  <r>
    <n v="50685"/>
    <n v="-9999"/>
    <s v="KOLU06"/>
    <x v="7"/>
    <s v="South Eastern Europe"/>
    <s v="Kolubara Lignite _x000a_Basin"/>
    <s v="Medosevac"/>
    <x v="0"/>
    <x v="22"/>
    <s v="RB Kolubara"/>
    <n v="1"/>
    <s v="Serba"/>
    <s v="No"/>
    <x v="1"/>
    <s v="Yes"/>
    <s v="Lignite"/>
    <s v="Coal Mining"/>
    <s v="Single"/>
    <s v="Yes"/>
    <s v="Yes"/>
    <n v="3"/>
    <s v="-9999"/>
    <s v="Operation"/>
    <s v="Multiple"/>
    <s v="No"/>
    <x v="19"/>
    <n v="1952"/>
    <n v="47"/>
    <s v="No"/>
    <s v="No"/>
    <s v="No or unknown"/>
    <s v="Yes"/>
    <s v="RAP Plan Document"/>
    <s v="No"/>
    <s v="No or unknown"/>
    <s v="No"/>
    <n v="122"/>
    <n v="-9999"/>
    <n v="-9999"/>
    <n v="-9999"/>
    <n v="-9999"/>
    <x v="0"/>
    <n v="-9999"/>
    <s v="See Slavka and Vujosavic (2009)"/>
    <m/>
    <m/>
    <m/>
    <m/>
    <s v="Public"/>
    <m/>
  </r>
  <r>
    <n v="30363"/>
    <n v="-9999"/>
    <s v="ROSI01"/>
    <x v="7"/>
    <s v="South Eastern Europe"/>
    <s v="Rosia Montana Gold  Project"/>
    <s v="Rosia Montana"/>
    <x v="0"/>
    <x v="23"/>
    <s v="Gabriel Resources, Minvest"/>
    <n v="2"/>
    <s v="Romania"/>
    <s v="No"/>
    <x v="1"/>
    <s v="Yes"/>
    <s v="Gold, Silver"/>
    <s v="Metal Ore Mining"/>
    <s v="Multiple"/>
    <s v="Yes"/>
    <s v="Yes"/>
    <n v="3"/>
    <s v="Off"/>
    <s v="Construction"/>
    <s v="Mine Pit"/>
    <s v="No"/>
    <x v="18"/>
    <n v="1999"/>
    <n v="3"/>
    <s v="Yes"/>
    <s v="No"/>
    <s v="No or unknown"/>
    <s v="Yes"/>
    <s v="RAP Plan Document"/>
    <s v="Yes"/>
    <s v="Public Plan Document"/>
    <s v="No"/>
    <n v="713"/>
    <n v="49128912"/>
    <n v="66848637"/>
    <n v="121796.74800000001"/>
    <n v="68904.504908835908"/>
    <x v="40"/>
    <n v="403.36801110650345"/>
    <s v="Frederic Giovannett. 2007. Resettlement and Relocation Action Plan (Rosia Montana Gold Corporation). Volume 1. Main Report.Gabriel Resources._x000a_http://en.rmgc.ro/Content/uploads/RRAP_final.pdf"/>
    <s v="For estimated cost, total cost of  71400000 EU was coverted to USD at 2002 ex rate (0.942) and apportioned by the percentage of households (73.2%). For Land take, total land of 1,663,89 hectares was apportioned by the percentage of households"/>
    <m/>
    <m/>
    <s v="Mine on hold"/>
    <s v="Public"/>
    <m/>
  </r>
  <r>
    <n v="30363"/>
    <n v="-9999"/>
    <s v="ROSI02"/>
    <x v="7"/>
    <s v="South Eastern Europe"/>
    <s v="Rosia Montana Gold _x000a_Project"/>
    <s v="Corna"/>
    <x v="0"/>
    <x v="23"/>
    <s v="Gabriel Resources, Minvest"/>
    <n v="2"/>
    <s v="Romania"/>
    <s v="No"/>
    <x v="1"/>
    <s v="Yes"/>
    <s v="Gold, Silver"/>
    <s v="Metal Ore Mining"/>
    <s v="Multiple"/>
    <s v="Yes"/>
    <s v="Yes"/>
    <n v="3"/>
    <s v="Off"/>
    <s v="Construction"/>
    <s v="Multiple"/>
    <s v="No"/>
    <x v="18"/>
    <n v="1999"/>
    <n v="3"/>
    <s v="Yes"/>
    <s v="No"/>
    <s v="No or unknown"/>
    <s v="Yes"/>
    <s v="RAP Plan Document"/>
    <s v="Yes"/>
    <s v="Public Plan Document"/>
    <s v="No"/>
    <n v="150"/>
    <n v="10335864"/>
    <n v="14063784.35"/>
    <n v="25623.905999999999"/>
    <n v="68905.759999999995"/>
    <x v="41"/>
    <n v="403.36801110650345"/>
    <s v="See Giovannetti (2007)"/>
    <s v="See ref above"/>
    <m/>
    <m/>
    <m/>
    <s v="Public"/>
    <m/>
  </r>
  <r>
    <n v="30363"/>
    <n v="-9999"/>
    <s v="ROSI03"/>
    <x v="7"/>
    <s v="South Eastern Europe"/>
    <s v="Rosia Montana Gold _x000a_Project"/>
    <s v="Gura Corneii"/>
    <x v="0"/>
    <x v="23"/>
    <s v="Gabriel Resources, Minvest"/>
    <n v="2"/>
    <s v="Romania"/>
    <s v="No"/>
    <x v="1"/>
    <s v="Yes"/>
    <s v="Gold, Silver"/>
    <s v="Metal Ore Mining"/>
    <s v="Multiple"/>
    <s v="Yes"/>
    <s v="Yes"/>
    <n v="3"/>
    <s v="Off"/>
    <s v="Construction"/>
    <s v="Multiple"/>
    <s v="No"/>
    <x v="18"/>
    <n v="1999"/>
    <n v="3"/>
    <s v="Yes"/>
    <s v="No"/>
    <s v="No or unknown"/>
    <s v="Yes"/>
    <s v="RAP Plan Document"/>
    <s v="Yes"/>
    <s v="Public Plan Document"/>
    <s v="No"/>
    <n v="111"/>
    <n v="7651224"/>
    <n v="10410853"/>
    <n v="18968.346000000001"/>
    <n v="68929.945945945947"/>
    <x v="42"/>
    <n v="403.36801110650339"/>
    <s v="See Giovannetti (2007)"/>
    <s v="See ref above"/>
    <m/>
    <m/>
    <m/>
    <s v="Public"/>
    <m/>
  </r>
  <r>
    <n v="31825"/>
    <n v="-9999"/>
    <s v="SIMA01"/>
    <x v="0"/>
    <s v="Central and West Africa"/>
    <s v="Simandou"/>
    <s v="Multiple"/>
    <x v="1"/>
    <x v="24"/>
    <s v="Rio Tinto"/>
    <n v="1"/>
    <s v="Australia"/>
    <s v="Yes"/>
    <x v="0"/>
    <s v="Yes"/>
    <s v="Iron Ore"/>
    <s v="Metal Ore Mining"/>
    <s v="Single"/>
    <s v="Yes"/>
    <s v="Yes"/>
    <n v="3"/>
    <s v="Off"/>
    <s v="Study Phase"/>
    <s v="Port"/>
    <s v="No"/>
    <x v="13"/>
    <n v="2010"/>
    <n v="2"/>
    <s v="Yes"/>
    <s v="Yes"/>
    <s v="IFC Safeguards"/>
    <s v="Yes"/>
    <s v="RAP Plan Document"/>
    <s v="Yes"/>
    <s v="Public Plan Document"/>
    <s v="No"/>
    <n v="80"/>
    <n v="-9999"/>
    <n v="-9999"/>
    <n v="-9999"/>
    <n v="-9999"/>
    <x v="0"/>
    <n v="-9999"/>
    <s v="D’Appolonia S.p.A. Independent Monitoring Group: Simandou III Iron Ore Project. Rio Tinto Iron Ore Atlantic Ltd,"/>
    <m/>
    <s v="Date of agreement between Rio Tinto and Chinaclo was used as permit date"/>
    <s v="High"/>
    <s v="Only piecemeal resettlement during constructionphase; No RAP had been utilised at the time fo the report (Jan 2013)."/>
    <s v="Public"/>
    <m/>
  </r>
  <r>
    <n v="-9999"/>
    <n v="-9999"/>
    <s v="SIBO01"/>
    <x v="7"/>
    <s v="South Eastern Europe"/>
    <s v="Sibovc Mine"/>
    <s v="Hade"/>
    <x v="0"/>
    <x v="15"/>
    <s v="Kosovo Energy Company"/>
    <n v="1"/>
    <s v="Kosovo"/>
    <s v="No"/>
    <x v="1"/>
    <s v="Yes"/>
    <s v="Lignite"/>
    <s v="Coal Mining"/>
    <s v="Single"/>
    <s v="Yes"/>
    <s v="Yes"/>
    <n v="3"/>
    <s v="Off"/>
    <s v="Operation"/>
    <s v="Mine Pit"/>
    <s v="No"/>
    <x v="21"/>
    <n v="1962"/>
    <n v="42"/>
    <s v="Yes"/>
    <s v="Yes"/>
    <s v="IFC Safeguards"/>
    <s v="Yes"/>
    <s v="RAP Plan Document"/>
    <s v="Yes"/>
    <s v="Public Plan Document"/>
    <s v="Yes"/>
    <n v="63"/>
    <n v="16508492"/>
    <n v="21392523"/>
    <n v="12.4"/>
    <n v="262039.55555555556"/>
    <x v="43"/>
    <n v="1331330"/>
    <s v="Resettlement Action Plan Shala Neighbourhood, Hade Project Kosovo. 2011. Project Hade Office, Ministry of Environment and Spatial Planning, rePlan Inc. http://mmph-rks.org/repository/docs/ECA_RAP_P131539_ang_609178.pdf ; Resettlement Action Plan, Shala Neighbourhood, Hade Project, Kosovo, Monitoring Report 1. 2014. Replan. http://documents.worldbank.org/curated/en/713141468293150961/pdf/RP17600V10ECA000Box385451B00PUBLIC0.pdf ; Resettlement Action Plan, Shala Neighbourhood, Hade Project, Kosovo, Monitoring Report 2. 2014. rePlan. ; http://documents.worldbank.org/curated/en/588161468044107908/pdf/RP17600V20ECA000Box385451B00PUBLIC0.pdf"/>
    <s v="For estimated cost, total cost of 13,313,300 EU was coverted to USD at 2004 ex rate (1.244)"/>
    <s v=" Permit date is when Kosovo A started"/>
    <m/>
    <m/>
    <s v="Public"/>
    <m/>
  </r>
  <r>
    <n v="27351"/>
    <n v="2020"/>
    <s v="SIMB01"/>
    <x v="4"/>
    <s v="Melanesia"/>
    <s v="Simberi"/>
    <s v="Monum village"/>
    <x v="0"/>
    <x v="5"/>
    <s v="St Barbara"/>
    <n v="1"/>
    <s v="Australia"/>
    <s v="No"/>
    <x v="1"/>
    <s v="No"/>
    <s v="Gold"/>
    <s v="Metal Ore Mining"/>
    <s v="Single"/>
    <s v="Yes"/>
    <s v="No"/>
    <n v="1"/>
    <s v="On"/>
    <s v="Operation"/>
    <s v="Waste Impacts"/>
    <s v="No"/>
    <x v="12"/>
    <n v="1996"/>
    <n v="15"/>
    <s v="No"/>
    <s v="No"/>
    <s v="No or unknown"/>
    <s v="No"/>
    <s v="No or unknown"/>
    <s v="No"/>
    <s v="No or unknown"/>
    <s v="No"/>
    <n v="20"/>
    <n v="2000000"/>
    <n v="2176465"/>
    <n v="-9999"/>
    <n v="100000"/>
    <x v="44"/>
    <n v="-9999"/>
    <s v="Private consultancy"/>
    <m/>
    <m/>
    <m/>
    <s v="*"/>
    <s v="Public"/>
    <m/>
  </r>
  <r>
    <n v="66257"/>
    <n v="-9999"/>
    <s v="TALA01"/>
    <x v="1"/>
    <s v="Southern Asia"/>
    <s v="Talabira"/>
    <s v="Sambalpur"/>
    <x v="0"/>
    <x v="1"/>
    <s v="Hindalco"/>
    <n v="1"/>
    <s v="India"/>
    <s v="No"/>
    <x v="1"/>
    <s v="No"/>
    <s v="Coal"/>
    <s v="Coal Mining"/>
    <s v="Single"/>
    <s v="Yes"/>
    <s v="Yes"/>
    <n v="3"/>
    <s v="-9999"/>
    <s v="Operation"/>
    <s v="-9999"/>
    <s v="-9999"/>
    <x v="28"/>
    <n v="-9999"/>
    <n v="-9999"/>
    <s v="-9999"/>
    <s v="-9999"/>
    <s v="No or unknown"/>
    <s v="-9999"/>
    <s v="No or unknown"/>
    <s v="No"/>
    <s v="No or unknown"/>
    <s v="No"/>
    <n v="144"/>
    <n v="-9999"/>
    <n v="-9999"/>
    <n v="78.77"/>
    <n v="-9999"/>
    <x v="0"/>
    <n v="-9999"/>
    <s v="See Ray and Saini (2011)"/>
    <s v="Date of event could not be found."/>
    <m/>
    <m/>
    <m/>
    <m/>
    <m/>
  </r>
  <r>
    <n v="27914"/>
    <n v="2031"/>
    <s v="TARK01"/>
    <x v="0"/>
    <s v="Central and West Africa"/>
    <s v="Tarkwa"/>
    <s v="Multiple"/>
    <x v="1"/>
    <x v="0"/>
    <s v="Goldfields"/>
    <n v="1"/>
    <s v="South Africa"/>
    <s v="Yes"/>
    <x v="0"/>
    <s v="Yes"/>
    <s v="Gold"/>
    <s v="Metal Ore Mining"/>
    <s v="Single"/>
    <s v="-9999"/>
    <s v="-9999"/>
    <n v="-9999"/>
    <s v="On"/>
    <s v="-9999"/>
    <s v="-9999"/>
    <s v="Yes"/>
    <x v="17"/>
    <n v="1988"/>
    <n v="-9999"/>
    <s v="No"/>
    <s v="No"/>
    <s v="No or unknown"/>
    <s v="No"/>
    <s v="No or unknown"/>
    <s v="No"/>
    <s v="No or unknown"/>
    <s v="No"/>
    <n v="6000"/>
    <n v="-9999"/>
    <n v="-9999"/>
    <n v="-9999"/>
    <n v="-9999"/>
    <x v="0"/>
    <n v="-9999"/>
    <s v="Approx individuals given (+30000) divided by 5 to get this figure; Akabzaa, T. and Darimani, A. (2001) ‘Impact of Mining Sector Investment in Ghana: A study of the Tarkwa Mining Region’, A Draft Report Prepared for the World Bank Structural Adjustment Participatory Review Initiative (SAPRI), Washington. (Online), Available (http://www.saprin.org/ghana/research/gha mining.pdf), 44"/>
    <m/>
    <m/>
    <s v="Med"/>
    <s v="Draft Report_x000a__x000a_Exact figures not given."/>
    <s v="Public"/>
    <m/>
  </r>
  <r>
    <n v="39186"/>
    <n v="-9999"/>
    <s v="TETA01"/>
    <x v="1"/>
    <s v="Southern Asia"/>
    <s v="Tetariakhar mine"/>
    <s v="Basiya"/>
    <x v="0"/>
    <x v="1"/>
    <s v="Central Coalfields Limited"/>
    <n v="1"/>
    <s v="India"/>
    <s v="No"/>
    <x v="1"/>
    <s v="Yes"/>
    <s v="Coal"/>
    <s v="Coal Mining"/>
    <s v="Single"/>
    <s v="Yes"/>
    <s v="Yes"/>
    <n v="3"/>
    <s v="-9999"/>
    <s v="Operation"/>
    <s v="-9999"/>
    <s v="-9999"/>
    <x v="27"/>
    <n v="1962"/>
    <n v="53"/>
    <s v="-9999"/>
    <s v="-9999"/>
    <s v="No or unknown"/>
    <s v="-9999"/>
    <s v="No or unknown"/>
    <s v="No"/>
    <s v="No or unknown"/>
    <s v="No"/>
    <n v="-9999"/>
    <n v="-9999"/>
    <n v="-9999"/>
    <n v="10"/>
    <n v="-9999"/>
    <x v="0"/>
    <n v="-9999"/>
    <s v="See Amnesty International India (2016) + https://www.amnestyusa.org/reports/when-land-is-lost-do-we-eat-coal-coal-mining-and-violations-of-adivasi-rights-in-india/ + https://www.industryabout.com/country-territories-3/743-india/coal-mining/7851-tetariakhar-coal-mine"/>
    <s v="Over 6400 people live in these 4 villages, over half of whom are not formally literate. Communities in the villages surrounding the Tetariakhiar mine are also concerned about the fate of common lands called gair mazrua lands. Communities say about 40 hectares of gair mazrua land already acquired by the Central government has not even been used by CCL. Villagers in Nagara and Basiya continue to oppose the taking over of this land, asserting that they have lived off it for decades. The 40 hectares of gair mazura land has been divided equally between the four villages"/>
    <m/>
    <s v="Date when coalfield was opened was used as permit date"/>
    <s v="Subsidiary of COAL INDIA"/>
    <m/>
    <m/>
  </r>
  <r>
    <n v="39186"/>
    <n v="-9999"/>
    <s v="TETA02"/>
    <x v="1"/>
    <s v="Southern Asia"/>
    <s v="Tetariakhar mine"/>
    <s v="Nagara"/>
    <x v="0"/>
    <x v="1"/>
    <s v="Central Coalfields Limited"/>
    <n v="1"/>
    <s v="India"/>
    <s v="No"/>
    <x v="1"/>
    <s v="Yes"/>
    <s v="Coal"/>
    <s v="Coal Mining"/>
    <s v="Single"/>
    <s v="Yes"/>
    <s v="Yes"/>
    <n v="3"/>
    <s v="-9999"/>
    <s v="Operation"/>
    <s v="-9999"/>
    <s v="-9999"/>
    <x v="27"/>
    <n v="1962"/>
    <n v="53"/>
    <s v="-9999"/>
    <s v="-9999"/>
    <s v="No or unknown"/>
    <s v="-9999"/>
    <s v="No or unknown"/>
    <s v="No"/>
    <s v="No or unknown"/>
    <s v="No"/>
    <n v="-9999"/>
    <n v="-9999"/>
    <n v="-9999"/>
    <n v="10"/>
    <n v="-9999"/>
    <x v="0"/>
    <n v="-9999"/>
    <s v="See Amnesty International India (2016)"/>
    <s v="See ref above"/>
    <m/>
    <m/>
    <s v="Subsidiary of COAL INDIA"/>
    <m/>
    <m/>
  </r>
  <r>
    <n v="39186"/>
    <n v="-9999"/>
    <s v="TETA03"/>
    <x v="1"/>
    <s v="Southern Asia"/>
    <s v="Tetariakhar mine"/>
    <s v="Jala"/>
    <x v="0"/>
    <x v="1"/>
    <s v="Central Coalfields Limited"/>
    <n v="1"/>
    <s v="India"/>
    <s v="No"/>
    <x v="1"/>
    <s v="Yes"/>
    <s v="Coal"/>
    <s v="Coal Mining"/>
    <s v="Single"/>
    <s v="Yes"/>
    <s v="Yes"/>
    <n v="3"/>
    <s v="-9999"/>
    <s v="Operation"/>
    <s v="-9999"/>
    <s v="-9999"/>
    <x v="27"/>
    <n v="1962"/>
    <n v="53"/>
    <s v="-9999"/>
    <s v="-9999"/>
    <s v="No or unknown"/>
    <s v="-9999"/>
    <s v="No or unknown"/>
    <s v="No"/>
    <s v="No or unknown"/>
    <s v="No"/>
    <n v="-9999"/>
    <n v="-9999"/>
    <n v="-9999"/>
    <n v="10"/>
    <n v="-9999"/>
    <x v="0"/>
    <n v="-9999"/>
    <s v="See Amnesty International India (2016)"/>
    <s v="See ref above"/>
    <m/>
    <m/>
    <s v="Subsidiary of COAL INDIA"/>
    <m/>
    <m/>
  </r>
  <r>
    <n v="39186"/>
    <n v="-9999"/>
    <s v="TETA04"/>
    <x v="1"/>
    <s v="Southern Asia"/>
    <s v="Tetariakhar mine"/>
    <s v="Pindarkom"/>
    <x v="0"/>
    <x v="1"/>
    <s v="Central Coalfields Limited"/>
    <n v="1"/>
    <s v="India"/>
    <s v="No"/>
    <x v="1"/>
    <s v="Yes"/>
    <s v="Coal"/>
    <s v="Coal Mining"/>
    <s v="Single"/>
    <s v="Yes"/>
    <s v="Yes"/>
    <n v="3"/>
    <s v="-9999"/>
    <s v="Operation"/>
    <s v="Road"/>
    <s v="-9999"/>
    <x v="27"/>
    <n v="1962"/>
    <n v="53"/>
    <s v="-9999"/>
    <s v="-9999"/>
    <s v="No or unknown"/>
    <s v="-9999"/>
    <s v="No or unknown"/>
    <s v="No"/>
    <s v="No or unknown"/>
    <s v="No"/>
    <n v="-9999"/>
    <n v="-9999"/>
    <n v="-9999"/>
    <n v="10"/>
    <n v="-9999"/>
    <x v="0"/>
    <n v="-9999"/>
    <s v="See Amnesty International India (2016)"/>
    <s v="See ref above"/>
    <m/>
    <m/>
    <s v="Subsidiary of COAL INDIA"/>
    <m/>
    <m/>
  </r>
  <r>
    <n v="50090"/>
    <n v="-9999"/>
    <s v="TAGE01"/>
    <x v="6"/>
    <s v="Western Europe"/>
    <s v="Tagebau Garzweiler"/>
    <s v="Immerath"/>
    <x v="0"/>
    <x v="13"/>
    <s v="RWE AG"/>
    <n v="1"/>
    <s v="Germany"/>
    <s v="No"/>
    <x v="1"/>
    <s v="No"/>
    <s v="Lignite"/>
    <s v="Coal Mining"/>
    <s v="Single"/>
    <s v="Yes"/>
    <s v="Yes"/>
    <n v="3"/>
    <s v="-9999"/>
    <s v="Operation"/>
    <s v="Multiple"/>
    <s v="No"/>
    <x v="10"/>
    <n v="1983"/>
    <n v="17"/>
    <s v="-9999"/>
    <s v="-9999"/>
    <s v="No or unknown"/>
    <s v="Yes"/>
    <s v="RAP Plan Document"/>
    <s v="Yes"/>
    <s v="Public Plan Document"/>
    <s v="No"/>
    <n v="-9999"/>
    <n v="-9999"/>
    <n v="-9999"/>
    <n v="-9999"/>
    <n v="-9999"/>
    <x v="0"/>
    <n v="-9999"/>
    <s v="Environmental Justice Atlas. 2016. Lignite mining Garzweiler II (Immerath), Germany.https://ejatlas.org/conflict/lignite-mining-garzweiler-ii-immerath-germany Immerath / Pesch / Lützerath, City of Erkelenz (district of Heinsberg). RWE Website. ; https://translate.googleusercontent.com/translate_c?depth=1&amp;hl=en&amp;prev=search&amp;rurl=translate.google.com.au&amp;sl=de&amp;sp=nmt4&amp;u=http://www.rwe.com/web/cms/de/2869090/rwe-power-ag/energietraeger/braunkohle/umsiedlung/meine-umsiedlung/immerath-pesch-luetzerath/rahmendaten/&amp;usg=ALkJrhiObonpcDHkKn3aKxaytvHXY2_X0g"/>
    <s v="The RWE wesbite has given aggregare numbers related to the three resettlement events. These are: Households: 466 Area 69 hectares_x000a_No information could be found that can be use to apportion these numbers to the three events. The RWE wesbite has a link to t adocument titled 'brown coal plan Relocation of Immerath', which may be the RAP. However the link to the document does not work:_x000a_https://translate.googleusercontent.com/translate_c?depth=1&amp;hl=en&amp;prev=search&amp;rurl=translate.google.com.au&amp;sl=de&amp;sp=nmt4&amp;u=http://www.rwe.com/web/cms/de/2869106/rwe-power-ag/energietraeger/braunkohle/umsiedlung/meine-umsiedlung/immerath-pesch-luetzerath/verfahrensstand/&amp;usg=ALkJrhjsYr55A7EH__GJ8r4OgObSIhE19g"/>
    <s v="Date when Garzweiler I started operating was used as permit date"/>
    <m/>
    <m/>
    <s v="Public"/>
    <m/>
  </r>
  <r>
    <n v="50090"/>
    <n v="-9999"/>
    <s v="TAGE02"/>
    <x v="6"/>
    <s v="Western Europe"/>
    <s v="Tagebau Garzweiler"/>
    <s v="Pesch"/>
    <x v="0"/>
    <x v="13"/>
    <s v="RWE AG"/>
    <n v="1"/>
    <s v="Germany"/>
    <s v="No"/>
    <x v="1"/>
    <s v="No"/>
    <s v="Lignite"/>
    <s v="Coal Mining"/>
    <s v="Single"/>
    <s v="Yes"/>
    <s v="Yes"/>
    <n v="3"/>
    <s v="-9999"/>
    <s v="Operation"/>
    <s v="Multiple"/>
    <s v="No"/>
    <x v="10"/>
    <n v="1983"/>
    <n v="17"/>
    <s v="-9999"/>
    <s v="-9999"/>
    <s v="No or unknown"/>
    <s v="Yes"/>
    <s v="RAP Plan Document"/>
    <s v="Yes"/>
    <s v="Public Plan Document"/>
    <s v="No"/>
    <n v="-9999"/>
    <n v="-9999"/>
    <n v="-9999"/>
    <n v="-9999"/>
    <n v="-9999"/>
    <x v="0"/>
    <n v="-9999"/>
    <s v="See Environmental Justice Atlas (2016) abd RWE website above"/>
    <s v="See ref above"/>
    <m/>
    <m/>
    <m/>
    <s v="Public"/>
    <m/>
  </r>
  <r>
    <n v="50090"/>
    <n v="-9999"/>
    <s v="TAGE03"/>
    <x v="6"/>
    <s v="Western Europe"/>
    <s v="Tagebau Garzweiler"/>
    <s v="Luetzerath"/>
    <x v="0"/>
    <x v="13"/>
    <s v="RWE AG"/>
    <n v="1"/>
    <s v="Germany"/>
    <s v="No"/>
    <x v="1"/>
    <s v="No"/>
    <s v="Lignite"/>
    <s v="Coal Mining"/>
    <s v="Single"/>
    <s v="Yes"/>
    <s v="Yes"/>
    <n v="3"/>
    <s v="-9999"/>
    <s v="Operation"/>
    <s v="Multiple"/>
    <s v="No"/>
    <x v="10"/>
    <n v="1983"/>
    <n v="17"/>
    <s v="-9999"/>
    <s v="-9999"/>
    <s v="No or unknown"/>
    <s v="Yes"/>
    <s v="RAP Plan Document"/>
    <s v="Yes"/>
    <s v="Public Plan Document"/>
    <s v="No"/>
    <n v="-9999"/>
    <n v="-9999"/>
    <n v="-9999"/>
    <n v="-9999"/>
    <n v="-9999"/>
    <x v="0"/>
    <n v="-9999"/>
    <s v="See Environmental Justice Atlas (2016) abd RWE website above"/>
    <s v="See ref above"/>
    <m/>
    <m/>
    <m/>
    <s v="Public"/>
    <m/>
  </r>
  <r>
    <n v="26839"/>
    <n v="2028"/>
    <s v="IDUA01"/>
    <x v="0"/>
    <s v="Central and West Africa"/>
    <s v="Iduapriem"/>
    <s v="Teberebie Village"/>
    <x v="0"/>
    <x v="0"/>
    <s v="AngloGold Ashanti"/>
    <n v="1"/>
    <s v="South Africa"/>
    <s v="Yes"/>
    <x v="0"/>
    <s v="No"/>
    <s v="Gold"/>
    <s v="Metal Ore Mining"/>
    <s v="Single"/>
    <s v="Yes"/>
    <s v="Yes"/>
    <n v="3"/>
    <s v="On"/>
    <s v="Operation"/>
    <s v="-9999"/>
    <s v="Yes"/>
    <x v="25"/>
    <n v="1988"/>
    <n v="2"/>
    <s v="No"/>
    <s v="-9999"/>
    <s v="No or unknown"/>
    <s v="-9999"/>
    <s v="No or unknown"/>
    <s v="-9999"/>
    <s v="No or unknown"/>
    <s v="No"/>
    <n v="168"/>
    <n v="-9999"/>
    <n v="-9999"/>
    <n v="-9999"/>
    <n v="-9999"/>
    <x v="0"/>
    <n v="-9999"/>
    <s v="Pooley, J (2002) Resettlement Action Plan: Teberebie South East Waste Rock Dump, Gold Field Ghana (GFG)"/>
    <m/>
    <m/>
    <s v="High"/>
    <s v="RAP document_x000a_Relocation - some discrepancy between agreed number of houses to be built and those actually built"/>
    <s v="Public"/>
    <m/>
  </r>
  <r>
    <n v="26839"/>
    <n v="2028"/>
    <s v="IDUA02"/>
    <x v="0"/>
    <s v="Central and West Africa"/>
    <s v="Iduapriem"/>
    <s v="Scattered Hamlets (a)"/>
    <x v="1"/>
    <x v="0"/>
    <s v="AngloGold Ashanti"/>
    <n v="1"/>
    <s v="South Africa"/>
    <s v="Yes"/>
    <x v="0"/>
    <s v="No"/>
    <s v="Gold"/>
    <s v="Metal Ore Mining"/>
    <s v="Single"/>
    <s v="Yes"/>
    <s v="-9999"/>
    <n v="-9999"/>
    <s v="-9999"/>
    <s v="Operation"/>
    <s v="-9999"/>
    <s v="Yes"/>
    <x v="25"/>
    <n v="1988"/>
    <n v="2"/>
    <s v="No"/>
    <s v="No"/>
    <s v="No or unknown"/>
    <s v="No"/>
    <s v="No or unknown"/>
    <s v="No"/>
    <s v="No or unknown"/>
    <s v="No"/>
    <n v="110"/>
    <n v="-9999"/>
    <n v="-9999"/>
    <n v="-9999"/>
    <n v="-9999"/>
    <x v="0"/>
    <n v="-9999"/>
    <s v="Pooley, J (2002) Resettlement Action Plan: Teberebie South East Waste Rock Dump, Gold Field Ghana (GFG)"/>
    <m/>
    <m/>
    <s v="High"/>
    <s v="RAP document_x000a__x000a_Cash compensation only"/>
    <s v="Public"/>
    <m/>
  </r>
  <r>
    <n v="26839"/>
    <n v="2028"/>
    <s v="IDUA03"/>
    <x v="0"/>
    <s v="Central and West Africa"/>
    <s v="Iduapriem"/>
    <s v="Iduapriem MLA"/>
    <x v="0"/>
    <x v="0"/>
    <s v="AngloGold Ashanti"/>
    <n v="1"/>
    <s v="South Africa"/>
    <s v="Yes"/>
    <x v="0"/>
    <s v="No"/>
    <s v="Gold"/>
    <s v="Metal Ore Mining"/>
    <s v="Single"/>
    <s v="-9999"/>
    <s v="-9999"/>
    <n v="-9999"/>
    <s v="On"/>
    <s v="Operation"/>
    <s v="-9999"/>
    <s v="Yes"/>
    <x v="29"/>
    <n v="1988"/>
    <n v="4"/>
    <s v="No"/>
    <s v="No"/>
    <s v="No or unknown"/>
    <s v="No"/>
    <s v="No or unknown"/>
    <s v="No"/>
    <s v="No or unknown"/>
    <s v="No"/>
    <n v="14"/>
    <n v="-9999"/>
    <n v="-9999"/>
    <n v="-9999"/>
    <n v="-9999"/>
    <x v="0"/>
    <n v="-9999"/>
    <s v="Pooley, J (2002) Resettlement Action Plan: Teberebie South East Waste Rock Dump, Gold Field Ghana (GFG): Iduapriem Village, relocation."/>
    <m/>
    <m/>
    <s v="High"/>
    <s v="RAP document_x000a__x000a_Relocation"/>
    <s v="Public"/>
    <m/>
  </r>
  <r>
    <n v="26839"/>
    <n v="2028"/>
    <s v="IDUA04"/>
    <x v="0"/>
    <s v="Central and West Africa"/>
    <s v="Iduapriem"/>
    <s v="Scattered Hamlets (b)"/>
    <x v="1"/>
    <x v="0"/>
    <s v="AngloGold Ashanti"/>
    <n v="1"/>
    <s v="South Africa"/>
    <s v="Yes"/>
    <x v="0"/>
    <s v="No"/>
    <s v="Gold"/>
    <s v="Metal Ore Mining"/>
    <s v="Single"/>
    <s v="-9999"/>
    <s v="-9999"/>
    <n v="-9999"/>
    <s v="-9999"/>
    <s v="Operation"/>
    <s v="-9999"/>
    <s v="Yes"/>
    <x v="29"/>
    <n v="1988"/>
    <n v="4"/>
    <s v="No"/>
    <s v="No"/>
    <s v="No or unknown"/>
    <s v="No"/>
    <s v="No or unknown"/>
    <s v="No"/>
    <s v="No or unknown"/>
    <s v="No"/>
    <n v="121"/>
    <n v="-9999"/>
    <n v="-9999"/>
    <n v="-9999"/>
    <n v="-9999"/>
    <x v="0"/>
    <n v="-9999"/>
    <s v="Pooley, J (2002) Resettlement Action Plan: Teberebie South East Waste Rock Dump, Gold Field Ghana (GFG)"/>
    <m/>
    <m/>
    <s v="High"/>
    <s v="RAP document_x000a__x000a_Cash compensation only"/>
    <s v="Public"/>
    <m/>
  </r>
  <r>
    <n v="26839"/>
    <n v="2028"/>
    <s v="IDUA05"/>
    <x v="0"/>
    <s v="Central and West Africa"/>
    <s v="Iduapriem"/>
    <s v="Pumpside Village"/>
    <x v="0"/>
    <x v="0"/>
    <s v="AngloGold Ashanti"/>
    <n v="1"/>
    <s v="South Africa"/>
    <s v="Yes"/>
    <x v="0"/>
    <s v="No"/>
    <s v="Gold"/>
    <s v="Metal Ore Mining"/>
    <s v="Single"/>
    <s v="-9999"/>
    <s v="-9999"/>
    <n v="-9999"/>
    <s v="On"/>
    <s v="Operation"/>
    <s v="-9999"/>
    <s v="Yes"/>
    <x v="29"/>
    <n v="1988"/>
    <n v="4"/>
    <s v="No"/>
    <s v="No"/>
    <s v="No or unknown"/>
    <s v="No"/>
    <s v="No or unknown"/>
    <s v="No"/>
    <s v="No or unknown"/>
    <s v="No"/>
    <n v="71"/>
    <n v="-9999"/>
    <n v="-9999"/>
    <n v="-9999"/>
    <n v="-9999"/>
    <x v="0"/>
    <n v="-9999"/>
    <s v="Pooley, J (2002) Resettlement Action Plan: Teberebie South East Waste Rock Dump, Gold Field Ghana (GFG)"/>
    <m/>
    <m/>
    <s v="High"/>
    <s v="RAP document_x000a_Cash compensation only"/>
    <s v="Public"/>
    <m/>
  </r>
  <r>
    <n v="26839"/>
    <n v="2028"/>
    <s v="IDUA06"/>
    <x v="0"/>
    <s v="Central and West Africa"/>
    <s v="Iduapriem"/>
    <s v="Nsuekyir Village"/>
    <x v="0"/>
    <x v="0"/>
    <s v="AngloGold Ashanti"/>
    <n v="1"/>
    <s v="South Africa"/>
    <s v="Yes"/>
    <x v="0"/>
    <s v="No"/>
    <s v="Gold"/>
    <s v="Metal Ore Mining"/>
    <s v="Single"/>
    <s v="-9999"/>
    <s v="-9999"/>
    <n v="-9999"/>
    <s v="-9999"/>
    <s v="Operation"/>
    <s v="-9999"/>
    <s v="Yes"/>
    <x v="29"/>
    <n v="1988"/>
    <n v="4"/>
    <s v="No"/>
    <s v="No"/>
    <s v="No or unknown"/>
    <s v="No"/>
    <s v="No or unknown"/>
    <s v="No"/>
    <s v="No or unknown"/>
    <s v="No"/>
    <n v="217"/>
    <n v="-9999"/>
    <n v="-9999"/>
    <n v="-9999"/>
    <n v="-9999"/>
    <x v="0"/>
    <n v="-9999"/>
    <s v="Pooley, J (2002) Resettlement Action Plan: Teberebie South East Waste Rock Dump, Gold Field Ghana (GFG)"/>
    <m/>
    <m/>
    <s v="High"/>
    <s v="RAP document_x000a__x000a_Cash compensation only"/>
    <s v="Public"/>
    <m/>
  </r>
  <r>
    <n v="26839"/>
    <n v="2028"/>
    <s v="IDUA07"/>
    <x v="0"/>
    <s v="Central and West Africa"/>
    <s v="Iduapriem"/>
    <s v="Diwobrekrom (b)"/>
    <x v="0"/>
    <x v="0"/>
    <s v="AngloGold Ashanti"/>
    <n v="1"/>
    <s v="South Africa"/>
    <s v="Yes"/>
    <x v="0"/>
    <s v="No"/>
    <s v="Gold"/>
    <s v="Metal Ore Mining"/>
    <s v="Single"/>
    <s v="Yes"/>
    <s v="-9999"/>
    <n v="-9999"/>
    <s v="Off"/>
    <s v="Operation"/>
    <s v="-9999"/>
    <s v="Yes"/>
    <x v="17"/>
    <n v="1988"/>
    <n v="9"/>
    <s v="No"/>
    <s v="No"/>
    <s v="No or unknown"/>
    <s v="No"/>
    <s v="No or unknown"/>
    <s v="No"/>
    <s v="No or unknown"/>
    <s v="No"/>
    <n v="63"/>
    <n v="-9999"/>
    <n v="-9999"/>
    <n v="-9999"/>
    <n v="-9999"/>
    <x v="0"/>
    <n v="-9999"/>
    <s v="Pooley, J (2002) Resettlement Action Plan: Teberebie South East Waste Rock Dump, Gold Field Ghana (GFG) ,14: Diwobrekrom Village, evictions and cash compensation."/>
    <m/>
    <m/>
    <s v="High"/>
    <s v="RAP document_x000a_Cash compensation + eviction of some households"/>
    <s v="Public"/>
    <m/>
  </r>
  <r>
    <n v="26839"/>
    <n v="2028"/>
    <s v="IDUA08"/>
    <x v="0"/>
    <s v="Central and West Africa"/>
    <s v="Iduapriem"/>
    <s v="Nkwantakrom MLA(c)"/>
    <x v="0"/>
    <x v="0"/>
    <s v="AngloGold Ashanti"/>
    <n v="1"/>
    <s v="South Africa"/>
    <s v="Yes"/>
    <x v="0"/>
    <s v="No"/>
    <s v="Gold"/>
    <s v="Metal Ore Mining"/>
    <s v="Single"/>
    <s v="No"/>
    <s v="-9999"/>
    <n v="-9999"/>
    <s v="Off"/>
    <s v="Operation"/>
    <s v="-9999"/>
    <s v="Yes"/>
    <x v="17"/>
    <n v="1988"/>
    <n v="9"/>
    <s v="No"/>
    <s v="No"/>
    <s v="No or unknown"/>
    <s v="No"/>
    <s v="No or unknown"/>
    <s v="No"/>
    <s v="No or unknown"/>
    <s v="No"/>
    <n v="45"/>
    <n v="-9999"/>
    <n v="-9999"/>
    <n v="-9999"/>
    <n v="-9999"/>
    <x v="0"/>
    <n v="-9999"/>
    <s v="Pooley, J (2002) Resettlement Action Plan: Teberebie South East Waste Rock Dump, Gold Field Ghana (GFG)"/>
    <s v="Pooley, J (2002) Resettlement Action Plan: Teberebie South East Waste Rock Dump, Gold Field Ghana (GFG)"/>
    <s v="*Note: this is the number of structures demolished – total number of actual HH unknown."/>
    <s v="High"/>
    <s v="RAP document_x000a__x000a_Some forced eviction of settlor households (demolishing)"/>
    <s v="Public"/>
    <m/>
  </r>
  <r>
    <n v="26839"/>
    <n v="2028"/>
    <s v="IDUA09"/>
    <x v="0"/>
    <s v="Central and West Africa"/>
    <s v="Iduapriem"/>
    <s v="South East Waste Rock Dump"/>
    <x v="0"/>
    <x v="0"/>
    <s v="AngloGold Ashanti"/>
    <n v="1"/>
    <s v="South Africa"/>
    <s v="Yes"/>
    <x v="0"/>
    <s v="No"/>
    <s v="Gold"/>
    <s v="Metal Ore Mining"/>
    <s v="Single"/>
    <s v="Yes"/>
    <s v="Yes"/>
    <n v="3"/>
    <s v="Off"/>
    <s v="Operation"/>
    <s v="Waste Dump"/>
    <s v="Yes"/>
    <x v="5"/>
    <n v="1988"/>
    <n v="15"/>
    <s v="Yes"/>
    <s v="Yes"/>
    <s v="IFC Safeguards"/>
    <s v="Yes"/>
    <s v="RAP Plan Document"/>
    <s v="Yes"/>
    <s v="Public Plan Document"/>
    <s v="No"/>
    <n v="2"/>
    <n v="170000"/>
    <n v="226160"/>
    <n v="-9999"/>
    <n v="85000"/>
    <x v="45"/>
    <n v="-9999"/>
    <s v="Pooley, J (2002) Resettlement Action Plan: Teberebie South East Waste Rock Dump, Gold Field Ghana (GFG)"/>
    <m/>
    <m/>
    <s v="High"/>
    <s v="Published source"/>
    <s v="Public"/>
    <m/>
  </r>
  <r>
    <n v="27508"/>
    <n v="-9999"/>
    <s v="TINTA01"/>
    <x v="2"/>
    <s v="South America"/>
    <s v="Tintaya"/>
    <s v="Tintaya Marquiri"/>
    <x v="0"/>
    <x v="2"/>
    <s v="Glencore"/>
    <n v="1"/>
    <s v="Switzerland"/>
    <s v="Yes"/>
    <x v="0"/>
    <s v="No"/>
    <s v="Copper, Gold"/>
    <s v="Metal Ore Mining"/>
    <s v="Multiple"/>
    <s v="Yes"/>
    <s v="Yes"/>
    <n v="3"/>
    <s v="-9999"/>
    <s v="Pre-feasability"/>
    <s v="Mine Area Clearance"/>
    <s v="-9999"/>
    <x v="26"/>
    <n v="1980"/>
    <n v="1"/>
    <s v="No"/>
    <s v="No"/>
    <s v="No or unknown"/>
    <s v="No"/>
    <s v="No or unknown"/>
    <s v="No"/>
    <s v="No or unknown"/>
    <s v="No"/>
    <n v="-9999"/>
    <n v="-9999"/>
    <n v="-9999"/>
    <n v="3631"/>
    <n v="-9999"/>
    <x v="0"/>
    <n v="-9999"/>
    <s v="Mining Ombudsman Annual Report 2003. Case 3A Tintaya. http://resources.oxfam.org.au/filestore/originals/OAus-Case3ATintaya-0903.pdf ; Christian Aid. 2005. Unearthing the truth: Mining in Peru. http://www.christianaid.org.uk/Images/unearthing_the_truth.pdf"/>
    <m/>
    <s v="Date when government started development of mine was used as permit date"/>
    <m/>
    <s v="Tintaya commodities as presented in SandP database are Copper, Gold, Silver, Molybdenum. However difficult to find any info and dates other than for copper and gold.Closure date: It began already and will be progressive until 2039. https://www.bnamericas.com/en/news/mining/closure-of-glencore-xstratas-tintaya-to-cost-us215mn. The current mine is &quot;moving&quot; to Antapaccay mine, 10 km from Tintaya."/>
    <m/>
    <m/>
  </r>
  <r>
    <n v="27508"/>
    <n v="-9999"/>
    <s v="TINTA02"/>
    <x v="2"/>
    <s v="South America"/>
    <s v="Tintaya"/>
    <s v="Alto"/>
    <x v="0"/>
    <x v="2"/>
    <s v="Glencore"/>
    <n v="1"/>
    <s v="Switzerland"/>
    <s v="Yes"/>
    <x v="0"/>
    <s v="No"/>
    <s v="Copper, Gold"/>
    <s v="Metal Ore Mining"/>
    <s v="Multiple"/>
    <s v="Yes"/>
    <s v="Yes"/>
    <n v="3"/>
    <s v="-9999"/>
    <s v="Pre-feasability"/>
    <s v="-9999"/>
    <s v="-9999"/>
    <x v="26"/>
    <n v="1980"/>
    <n v="1"/>
    <s v="No"/>
    <s v="No"/>
    <s v="No or unknown"/>
    <s v="No"/>
    <s v="No or unknown"/>
    <s v="No"/>
    <s v="No or unknown"/>
    <s v="No"/>
    <n v="-9999"/>
    <n v="-9999"/>
    <n v="-9999"/>
    <n v="246"/>
    <n v="-9999"/>
    <x v="0"/>
    <n v="-9999"/>
    <s v="See Mining Ombudsman Annual Report (2003)"/>
    <m/>
    <m/>
    <m/>
    <m/>
    <m/>
    <m/>
  </r>
  <r>
    <n v="27508"/>
    <n v="-9999"/>
    <s v="TINTA03"/>
    <x v="2"/>
    <s v="South America"/>
    <s v="Tintaya"/>
    <s v="Bajo Huancané"/>
    <x v="0"/>
    <x v="2"/>
    <s v="Glencore"/>
    <n v="1"/>
    <s v="Switzerland"/>
    <s v="Yes"/>
    <x v="0"/>
    <s v="No"/>
    <s v="Copper, Gold"/>
    <s v="Metal Ore Mining"/>
    <s v="Multiple"/>
    <s v="Yes"/>
    <s v="Yes"/>
    <n v="3"/>
    <s v="-9999"/>
    <s v="Pre-feasability"/>
    <s v="-9999"/>
    <s v="-9999"/>
    <x v="26"/>
    <n v="1980"/>
    <n v="1"/>
    <s v="No"/>
    <s v="No"/>
    <s v="No or unknown"/>
    <s v="No"/>
    <s v="No or unknown"/>
    <s v="No"/>
    <s v="No or unknown"/>
    <s v="No"/>
    <n v="-9999"/>
    <n v="-9999"/>
    <n v="-9999"/>
    <n v="877"/>
    <n v="-9999"/>
    <x v="0"/>
    <n v="-9999"/>
    <s v="See Mining Ombudsman Annual Report (2003)"/>
    <m/>
    <m/>
    <m/>
    <m/>
    <m/>
    <m/>
  </r>
  <r>
    <n v="27508"/>
    <n v="-9999"/>
    <s v="TINTA04"/>
    <x v="2"/>
    <s v="South America"/>
    <s v="Tintaya"/>
    <s v="Huano Huano"/>
    <x v="0"/>
    <x v="2"/>
    <s v="Glencore"/>
    <n v="1"/>
    <s v="Switzerland"/>
    <s v="Yes"/>
    <x v="0"/>
    <s v="No"/>
    <s v="Copper, Gold"/>
    <s v="Metal Ore Mining"/>
    <s v="Multiple"/>
    <s v="Yes"/>
    <s v="Yes"/>
    <n v="3"/>
    <s v="-9999"/>
    <s v="Pre-feasability"/>
    <s v="-9999"/>
    <s v="-9999"/>
    <x v="26"/>
    <n v="1980"/>
    <n v="1"/>
    <s v="No"/>
    <s v="No"/>
    <s v="No or unknown"/>
    <s v="No"/>
    <s v="No or unknown"/>
    <s v="No"/>
    <s v="No or unknown"/>
    <s v="No"/>
    <n v="-9999"/>
    <n v="-9999"/>
    <n v="-9999"/>
    <n v="400"/>
    <n v="-9999"/>
    <x v="0"/>
    <n v="-9999"/>
    <s v="See Mining Ombudsman Annual Report (2003)"/>
    <m/>
    <m/>
    <m/>
    <m/>
    <m/>
    <m/>
  </r>
  <r>
    <n v="27508"/>
    <n v="-9999"/>
    <s v="TINTA05"/>
    <x v="2"/>
    <s v="South America"/>
    <s v="Tintaya"/>
    <s v="Alto Huarca"/>
    <x v="0"/>
    <x v="2"/>
    <s v="Glencore"/>
    <n v="1"/>
    <s v="Switzerland"/>
    <s v="Yes"/>
    <x v="0"/>
    <s v="No"/>
    <s v="Copper, Gold"/>
    <s v="Metal Ore Mining"/>
    <s v="Multiple"/>
    <s v="Yes"/>
    <s v="Yes"/>
    <n v="3"/>
    <s v="-9999"/>
    <s v="Pre-feasability"/>
    <s v="-9999"/>
    <s v="-9999"/>
    <x v="26"/>
    <n v="1980"/>
    <n v="1"/>
    <s v="No"/>
    <s v="No"/>
    <s v="No or unknown"/>
    <s v="No"/>
    <s v="No or unknown"/>
    <s v="No"/>
    <s v="No or unknown"/>
    <s v="No"/>
    <n v="-9999"/>
    <n v="-9999"/>
    <n v="-9999"/>
    <n v="477"/>
    <n v="-9999"/>
    <x v="0"/>
    <n v="-9999"/>
    <s v="See Mining Ombudsman Annual Report (2003)"/>
    <m/>
    <m/>
    <m/>
    <m/>
    <m/>
    <m/>
  </r>
  <r>
    <n v="27508"/>
    <n v="-9999"/>
    <s v="TINTA06"/>
    <x v="2"/>
    <s v="South America"/>
    <s v="Tintaya"/>
    <s v="Multiple"/>
    <x v="1"/>
    <x v="2"/>
    <s v="Glencore Xstrata"/>
    <n v="1"/>
    <s v="Switzerland"/>
    <s v="Yes"/>
    <x v="0"/>
    <s v="No"/>
    <s v="Copper, Gold"/>
    <s v="Metal Ore Mining"/>
    <s v="Multiple"/>
    <s v="Yes"/>
    <s v="Yes"/>
    <n v="3"/>
    <s v="-9999"/>
    <s v="Construction"/>
    <s v="-9999"/>
    <s v="-9999"/>
    <x v="30"/>
    <n v="1980"/>
    <n v="2"/>
    <s v="No"/>
    <s v="No"/>
    <s v="No or unknown"/>
    <s v="No"/>
    <s v="No or unknown"/>
    <s v="-9999"/>
    <s v="No or unknown"/>
    <s v="No"/>
    <n v="189"/>
    <n v="-9999"/>
    <n v="-9999"/>
    <n v="4000"/>
    <n v="-9999"/>
    <x v="0"/>
    <n v="-9999"/>
    <s v="294 HH x 3.7 (regional average)"/>
    <m/>
    <m/>
    <m/>
    <s v="*"/>
    <s v="Public"/>
    <m/>
  </r>
  <r>
    <n v="28680"/>
    <n v="2051"/>
    <s v="TORO02"/>
    <x v="2"/>
    <s v="South America"/>
    <s v="Toromocho"/>
    <s v="Morococha"/>
    <x v="0"/>
    <x v="2"/>
    <s v="Chinalco"/>
    <n v="1"/>
    <s v="Peru"/>
    <s v="No"/>
    <x v="1"/>
    <s v="Yes"/>
    <s v="Copper"/>
    <s v="Metal Ore Mining"/>
    <s v="Single"/>
    <s v="Yes"/>
    <s v="Yes"/>
    <n v="3"/>
    <s v="-9999"/>
    <s v="Operation"/>
    <s v="Mine Pit"/>
    <s v="-9999"/>
    <x v="13"/>
    <n v="2007"/>
    <n v="5"/>
    <s v="-9999"/>
    <s v="-9999"/>
    <s v="No or unknown"/>
    <s v="Yes"/>
    <s v="RAP Plan Document"/>
    <s v="No"/>
    <s v="No or unknown"/>
    <s v="No"/>
    <n v="1300"/>
    <n v="-9999"/>
    <n v="-9999"/>
    <n v="26570"/>
    <n v="-9999"/>
    <x v="0"/>
    <n v="-9999"/>
    <s v="Social Capital Group. (no date). Resettlement of the city of Morococha: Toromocho Project, Junin, Peru. http://www.s-c-g.net/en/portfolio-items/reasentamiento-de-la-ciudad-de-morococha-proyecto-toromocho-junin-peru/"/>
    <s v="Land take is the entire area of Morococha taken from google maps"/>
    <s v="Year when Chinaclo purchasd Peru Copper was used as permit date"/>
    <m/>
    <m/>
    <m/>
    <m/>
  </r>
  <r>
    <n v="28594"/>
    <n v="-9999"/>
    <s v="TOLU01"/>
    <x v="4"/>
    <s v="Melanesia"/>
    <s v="Tolukuma"/>
    <s v="Multiple"/>
    <x v="1"/>
    <x v="5"/>
    <s v="Dome Resources"/>
    <n v="1"/>
    <s v="Australia"/>
    <s v="No"/>
    <x v="1"/>
    <s v="No"/>
    <s v="Gold, Silver"/>
    <s v="Metal Ore Mining"/>
    <s v="Multiple"/>
    <s v="Yes"/>
    <s v="Yes"/>
    <n v="3"/>
    <s v="Off"/>
    <s v="Construction"/>
    <s v="-9999"/>
    <s v="-9999"/>
    <x v="9"/>
    <n v="1990"/>
    <n v="3"/>
    <s v="No"/>
    <s v="No"/>
    <s v="No or unknown"/>
    <s v="No"/>
    <s v="No or unknown"/>
    <s v="No"/>
    <s v="No or unknown"/>
    <s v="No"/>
    <n v="12"/>
    <n v="500000"/>
    <n v="760000"/>
    <n v="-9999"/>
    <n v="41666.666666666664"/>
    <x v="46"/>
    <n v="-9999"/>
    <s v="Exact number of HH not know - this number is derived from the number HH which were reportedly built; Filer, C (2000)‘Resettlement and Mining in Papua New Guinea’ in Resettlement Policy and Practice in Southeast Asia and the Pacific (Asian Development Bank, Manilla), 59"/>
    <s v="Cost Converted from Kina at 1996 conversion rates"/>
    <m/>
    <m/>
    <s v="* current owner Asidokona"/>
    <s v="Public"/>
    <m/>
  </r>
  <r>
    <n v="32135"/>
    <n v="2018"/>
    <s v="TWIC01"/>
    <x v="0"/>
    <s v="Southern and East Africa"/>
    <s v="Twickenham"/>
    <s v="Maotsi, Makobakombe, Botshabelo"/>
    <x v="1"/>
    <x v="7"/>
    <s v="Anglo American"/>
    <n v="1"/>
    <s v="United Kingdom"/>
    <s v="Yes"/>
    <x v="0"/>
    <s v="No"/>
    <s v="Platinum"/>
    <s v="Metal Ore Mining"/>
    <s v="Single"/>
    <s v="Yes"/>
    <s v="Yes"/>
    <n v="3"/>
    <s v="Off"/>
    <s v="Construction"/>
    <s v="Conveyor belt"/>
    <s v="-9999"/>
    <x v="5"/>
    <n v="1993"/>
    <n v="10"/>
    <s v="Yes"/>
    <s v="Yes"/>
    <s v="IFC Safeguards"/>
    <s v="Yes"/>
    <s v="RAP Plan Document"/>
    <s v="No"/>
    <s v="No or unknown"/>
    <s v="No"/>
    <n v="115"/>
    <n v="-9999"/>
    <n v="-9999"/>
    <n v="-9999"/>
    <n v="-9999"/>
    <x v="0"/>
    <n v="-9999"/>
    <s v="Synergy Global Consulting (2013) Resettlement Action Plan Developed for Anglo American Platinum, Twickenham Mine, AngloAmerican, 24"/>
    <s v="Not contained in RAP: Synergy Global Consulting (2013) Resettlement Action Plan Developed for Anglo American Platinum, Twickenham Mine, AngloAmerican (Version 2)"/>
    <s v="Year when lease on Mohlohlo was given was used as permit date"/>
    <s v="Med"/>
    <s v="RAP document; however, medium confidence only because the source of the information is not the final version of the RAP"/>
    <s v="Public"/>
    <m/>
  </r>
  <r>
    <n v="32135"/>
    <n v="2018"/>
    <s v="TWIC02"/>
    <x v="0"/>
    <s v="Southern and East Africa"/>
    <s v="Twickenham"/>
    <s v="Makobakombe Village"/>
    <x v="0"/>
    <x v="7"/>
    <s v="Anglo American"/>
    <n v="1"/>
    <s v="United Kingdom"/>
    <s v="Yes"/>
    <x v="0"/>
    <s v="No"/>
    <s v="Platinum"/>
    <s v="Metal Ore Mining"/>
    <s v="Single"/>
    <s v="Yes"/>
    <s v="Yes"/>
    <n v="3"/>
    <s v="Off"/>
    <s v="Construction"/>
    <s v="Disturbance"/>
    <s v="-9999"/>
    <x v="5"/>
    <n v="1993"/>
    <n v="10"/>
    <s v="Yes"/>
    <s v="Yes"/>
    <s v="IFC Safeguards"/>
    <s v="Yes"/>
    <s v="RAP Plan Document"/>
    <s v="No"/>
    <s v="No or unknown"/>
    <s v="No"/>
    <n v="7"/>
    <n v="-9999"/>
    <n v="-9999"/>
    <n v="-9999"/>
    <n v="-9999"/>
    <x v="0"/>
    <n v="-9999"/>
    <m/>
    <m/>
    <m/>
    <m/>
    <m/>
    <m/>
    <m/>
  </r>
  <r>
    <n v="34446"/>
    <n v="-9999"/>
    <s v="THAC01"/>
    <x v="3"/>
    <s v="Mainland South East Asia"/>
    <s v="Thach Khe"/>
    <s v="Thach Dinh"/>
    <x v="0"/>
    <x v="4"/>
    <s v="Thach Khe Joint Stock Company"/>
    <n v="1"/>
    <s v="Vietnam"/>
    <s v="No"/>
    <x v="1"/>
    <s v="Yes"/>
    <s v="Iron Ore"/>
    <s v="Metal Ore Mining"/>
    <s v="Single"/>
    <s v="Yes"/>
    <s v="Yes"/>
    <n v="3"/>
    <s v="Off"/>
    <s v="Construction"/>
    <s v="Road"/>
    <s v="No"/>
    <x v="12"/>
    <n v="2007"/>
    <n v="4"/>
    <s v="No"/>
    <s v="No"/>
    <s v="No or unknown"/>
    <s v="No"/>
    <s v="No or unknown"/>
    <s v="No"/>
    <s v="No or unknown"/>
    <s v="No"/>
    <n v="12"/>
    <n v="-9999"/>
    <n v="-9999"/>
    <n v="-9999"/>
    <n v="-9999"/>
    <x v="0"/>
    <n v="-9999"/>
    <s v="Vo, Thi Phuong Mai (2013). Government-managed resettlement in Vietnam: structure, participation and impoverishment risks in the case of the Thach Khe iron ore mine PhD Thesis, Centre for Social Responsibility in Mining, The University of Queensland."/>
    <s v="Relcoation land area is calculated by 300m2 per resettled HH - Notably, the majority of agricultural land will be dispossessed, causing the loss of the main production means for most of affected people. there is no information available regarding the additional agricultural land which was available to resettled HH's"/>
    <m/>
    <s v="High"/>
    <s v="PHD Thesis"/>
    <s v="Public"/>
    <m/>
  </r>
  <r>
    <n v="50094"/>
    <n v="-9999"/>
    <s v="WELZ01"/>
    <x v="6"/>
    <s v="Western Europe"/>
    <s v="Welzow II:"/>
    <s v="Proschim"/>
    <x v="0"/>
    <x v="13"/>
    <s v="Vattenfall AB"/>
    <n v="1"/>
    <s v="Germany"/>
    <s v="No"/>
    <x v="1"/>
    <s v="Yes"/>
    <s v="Lignite"/>
    <s v="Coal Mining"/>
    <s v="Single"/>
    <s v="Yes"/>
    <s v="Yes"/>
    <n v="3"/>
    <s v="-9999"/>
    <s v="Operation"/>
    <s v="Multiple"/>
    <s v="No"/>
    <x v="15"/>
    <n v="1959"/>
    <n v="55"/>
    <s v="-9999"/>
    <s v="-9999"/>
    <s v="No or unknown"/>
    <s v="No"/>
    <s v="No or unknown"/>
    <s v="No"/>
    <s v="No or unknown"/>
    <s v="No"/>
    <n v="-9999"/>
    <n v="-9999"/>
    <n v="-9999"/>
    <n v="-9999"/>
    <n v="-9999"/>
    <x v="0"/>
    <n v="-9999"/>
    <s v="Magnus A. Torell. 2016. Power vs. Paralyzation: The potencial of the individual. Tredition. https://books.google.com.au/books?id=qYsjDAAAQBAJ&amp;pg=PT114&amp;lpg=PT114&amp;dq=welzow+resettlement&amp;source=bl&amp;ots=YPYP7J-wDb&amp;sig=GZiZZshVxxvvm5d-LivC_aPI2zQ&amp;hl=en&amp;sa=X&amp;ved=0ahUKEwiPna38-dDTAhUKJ5QKHc8aBMkQ6AEIMjAD#v=onepage&amp;q=welzow%20resettlement&amp;f=false"/>
    <s v="The Welzow II is still at the planning stage and no contract has been signed yet. In 2014 the planning for resettlement started."/>
    <s v="start date of Welzow I was used as permit date"/>
    <m/>
    <m/>
    <s v="Public"/>
    <m/>
  </r>
  <r>
    <n v="50094"/>
    <n v="-9999"/>
    <s v="WELZ02"/>
    <x v="6"/>
    <s v="Western Europe"/>
    <s v="Welzow II:"/>
    <s v="Lindenfeldt"/>
    <x v="0"/>
    <x v="13"/>
    <s v="Vattenfall AB"/>
    <n v="1"/>
    <s v="Germany"/>
    <s v="No"/>
    <x v="1"/>
    <s v="Yes"/>
    <s v="Lignite"/>
    <s v="Coal Mining"/>
    <s v="Single"/>
    <s v="Yes"/>
    <s v="Yes"/>
    <n v="3"/>
    <s v="-9999"/>
    <s v="Operation"/>
    <s v="Multiple"/>
    <s v="No"/>
    <x v="15"/>
    <n v="1959"/>
    <n v="55"/>
    <s v="-9999"/>
    <s v="-9999"/>
    <s v="No or unknown"/>
    <s v="No"/>
    <s v="No or unknown"/>
    <s v="No"/>
    <s v="No or unknown"/>
    <s v="No"/>
    <n v="-9999"/>
    <n v="-9999"/>
    <n v="-9999"/>
    <n v="-9999"/>
    <n v="-9999"/>
    <x v="0"/>
    <n v="-9999"/>
    <s v="See Torell (2016)"/>
    <s v="See ref above"/>
    <m/>
    <m/>
    <m/>
    <s v="Public"/>
    <m/>
  </r>
  <r>
    <n v="50094"/>
    <n v="-9999"/>
    <s v="WELZ03"/>
    <x v="6"/>
    <s v="Western Europe"/>
    <s v="Welzow II:"/>
    <s v="Welzow"/>
    <x v="0"/>
    <x v="13"/>
    <s v="Vattenfall AB"/>
    <n v="1"/>
    <s v="Germany"/>
    <s v="No"/>
    <x v="1"/>
    <s v="Yes"/>
    <s v="Lignite"/>
    <s v="Coal Mining"/>
    <s v="Single"/>
    <s v="Yes"/>
    <s v="Yes"/>
    <n v="3"/>
    <s v="-9999"/>
    <s v="Operation"/>
    <s v="Multiple"/>
    <s v="No"/>
    <x v="15"/>
    <n v="1959"/>
    <n v="55"/>
    <s v="-9999"/>
    <s v="-9999"/>
    <s v="No or unknown"/>
    <s v="No"/>
    <s v="No or unknown"/>
    <s v="No"/>
    <s v="No or unknown"/>
    <s v="No"/>
    <n v="-9999"/>
    <n v="-9999"/>
    <n v="-9999"/>
    <n v="-9999"/>
    <n v="-9999"/>
    <x v="0"/>
    <n v="-9999"/>
    <s v="See Torell (2016)"/>
    <s v="See ref above"/>
    <m/>
    <m/>
    <m/>
    <s v="Public"/>
    <m/>
  </r>
  <r>
    <n v="33638"/>
    <n v="2041"/>
    <s v="YEKE01"/>
    <x v="0"/>
    <s v="Central and West Africa"/>
    <s v="Yekepa"/>
    <s v="Multiple"/>
    <x v="1"/>
    <x v="25"/>
    <s v="Arcelor Mittal"/>
    <n v="1"/>
    <s v="Luxumbourg"/>
    <s v="No"/>
    <x v="1"/>
    <s v="No"/>
    <s v="Iron Ore"/>
    <s v="Metal Ore Mining"/>
    <s v="Single"/>
    <s v="Yes"/>
    <s v="Yes"/>
    <n v="3"/>
    <s v="-9999"/>
    <s v="Operation"/>
    <s v="-9999"/>
    <s v="-9999"/>
    <x v="12"/>
    <n v="2005"/>
    <n v="6"/>
    <s v="Yes"/>
    <s v="No"/>
    <s v="No or unknown"/>
    <s v="No"/>
    <s v="No or unknown"/>
    <s v="No"/>
    <s v="No or unknown"/>
    <s v="No"/>
    <n v="40"/>
    <n v="910504"/>
    <n v="990840"/>
    <n v="-9999"/>
    <n v="22762.6"/>
    <x v="47"/>
    <n v="-9999"/>
    <m/>
    <m/>
    <m/>
    <m/>
    <s v="* property ID chosen is called &quot;Liberia Mines&quot;"/>
    <s v="Public"/>
    <m/>
  </r>
  <r>
    <n v="66827"/>
    <n v="2033"/>
    <s v="NACH01"/>
    <x v="0"/>
    <s v="Eastern Africa"/>
    <s v="Nachu "/>
    <s v="Ruangwa"/>
    <x v="0"/>
    <x v="14"/>
    <s v="Magnis Resources"/>
    <n v="1"/>
    <s v="Australia"/>
    <s v="No"/>
    <x v="1"/>
    <s v="No"/>
    <s v="Graphite"/>
    <s v="Metal Ore Mining"/>
    <s v="Single"/>
    <s v="Yes"/>
    <s v="Yes"/>
    <n v="3"/>
    <s v="Off"/>
    <s v="Pre-feasability"/>
    <s v="Mine Pit"/>
    <s v="No"/>
    <x v="31"/>
    <n v="2015"/>
    <n v="2"/>
    <s v="No"/>
    <s v="No"/>
    <s v="No or unknown"/>
    <s v="No"/>
    <s v="No or unknown"/>
    <s v="No"/>
    <s v="No or unknown"/>
    <s v="No"/>
    <n v="59"/>
    <n v="3400000"/>
    <n v="3442840"/>
    <n v="3000"/>
    <n v="15446.440677966102"/>
    <x v="48"/>
    <n v="1133.3333333333333"/>
    <s v="Magnis Resources. Land Valuation Complete. 2016. https://drive.google.com/file/d/0B4uXa4wmbiIMdzJTR012V1MxdG8/view"/>
    <m/>
    <m/>
    <m/>
    <s v="Out of 773 households affected 59 were resettled. Cost per household was calcualted by converting 900,000 to U.S 2017 amount and dividing by 59"/>
    <m/>
    <m/>
  </r>
  <r>
    <n v="30411"/>
    <n v="2023"/>
    <s v="SANC01"/>
    <x v="2"/>
    <s v="South America"/>
    <s v="San Cristobal"/>
    <s v="San Cristobal"/>
    <x v="1"/>
    <x v="26"/>
    <s v="Sumitomo Corporation"/>
    <n v="1"/>
    <s v="Japan"/>
    <s v="Yes"/>
    <x v="0"/>
    <s v="No"/>
    <s v="Zinc, Lead, Silver"/>
    <s v="Metal Ore Mining"/>
    <s v="Multiple"/>
    <s v="Yes"/>
    <s v="Yes"/>
    <n v="3"/>
    <n v="-9999"/>
    <s v="Operation"/>
    <s v="Mine Pit"/>
    <n v="-9999"/>
    <x v="2"/>
    <n v="1993"/>
    <n v="5"/>
    <s v="Yes"/>
    <s v="Yes"/>
    <s v="IFC Safeguards"/>
    <n v="-99999"/>
    <s v="No or unknown"/>
    <s v="No"/>
    <s v="No or unknown"/>
    <s v="No"/>
    <n v="360"/>
    <n v="-9999"/>
    <n v="-9999"/>
    <n v="-9999"/>
    <n v="-9999"/>
    <x v="0"/>
    <n v="-9999"/>
    <s v="Minera San Cristobal. 2015. Sustainability Report. http://www.minerasancristobal.com/v3/en/wp-content/uploads/2016/11/SUSTAINABILITY-REPORT-MINERA-SAN-CRISTOBAL-2015.pdf"/>
    <m/>
    <s v="The permit date is approximately based on the time Apex Silver, the original owners was founded "/>
    <m/>
    <s v="Start up 2007 on SP Global? (because its an expansion)"/>
    <m/>
    <m/>
  </r>
  <r>
    <n v="30411"/>
    <n v="2023"/>
    <s v="SANC02"/>
    <x v="2"/>
    <s v="South America"/>
    <s v="San Cristobal"/>
    <s v="Culpina K"/>
    <x v="1"/>
    <x v="26"/>
    <s v="Sumitomo Corporation"/>
    <n v="1"/>
    <s v="Japan"/>
    <s v="Yes"/>
    <x v="0"/>
    <s v="No"/>
    <s v="Zinc, Lead, Silver"/>
    <s v="Metal Ore Mining"/>
    <s v="Multiple"/>
    <s v="Yes"/>
    <s v="Yes"/>
    <n v="3"/>
    <n v="-9999"/>
    <s v="Operation"/>
    <s v="Tailings Facility"/>
    <n v="-9999"/>
    <x v="19"/>
    <n v="1993"/>
    <n v="6"/>
    <s v="Yes"/>
    <s v="Yes"/>
    <s v="IFC Safeguards"/>
    <n v="-99999"/>
    <s v="No or unknown"/>
    <s v="No"/>
    <s v="No or unknown"/>
    <s v="No"/>
    <n v="-9999"/>
    <n v="-9999"/>
    <n v="-9999"/>
    <n v="-9999"/>
    <n v="-9999"/>
    <x v="0"/>
    <n v="-9999"/>
    <m/>
    <m/>
    <m/>
    <m/>
    <m/>
    <m/>
    <m/>
  </r>
  <r>
    <n v="30411"/>
    <n v="2023"/>
    <s v="SANC03"/>
    <x v="2"/>
    <s v="South America"/>
    <s v="San Cristobal"/>
    <s v="Vila Vila"/>
    <x v="1"/>
    <x v="26"/>
    <s v="Sumitomo Corporation"/>
    <n v="1"/>
    <s v="Japan"/>
    <s v="Yes"/>
    <x v="0"/>
    <s v="No"/>
    <s v="Zinc, Lead, Silver"/>
    <s v="Metal Ore Mining"/>
    <s v="Multiple"/>
    <s v="Yes"/>
    <s v="Yes"/>
    <n v="3"/>
    <n v="-9999"/>
    <s v="Operation"/>
    <s v="Mine Pit"/>
    <n v="-9999"/>
    <x v="19"/>
    <n v="1993"/>
    <n v="6"/>
    <s v="Yes"/>
    <s v="Yes"/>
    <s v="IFC Safeguards"/>
    <n v="-99999"/>
    <s v="No or unknown"/>
    <s v="No"/>
    <s v="No or unknown"/>
    <s v="No"/>
    <n v="-9999"/>
    <n v="-9999"/>
    <n v="-9999"/>
    <n v="-9999"/>
    <n v="-9999"/>
    <x v="0"/>
    <n v="-9999"/>
    <m/>
    <m/>
    <m/>
    <m/>
    <m/>
    <m/>
    <m/>
  </r>
  <r>
    <n v="30411"/>
    <n v="2023"/>
    <s v="SANC04"/>
    <x v="2"/>
    <s v="South America"/>
    <s v="San Cristobal"/>
    <s v="Rio Grande"/>
    <x v="1"/>
    <x v="26"/>
    <s v="Sumitomo Corporation"/>
    <n v="1"/>
    <s v="Japan"/>
    <s v="Yes"/>
    <x v="0"/>
    <s v="No"/>
    <s v="Zinc, Lead, Silver"/>
    <s v="Metal Ore Mining"/>
    <s v="Multiple"/>
    <s v="Yes"/>
    <s v="Yes"/>
    <n v="3"/>
    <n v="-9999"/>
    <s v="Operation"/>
    <s v="Railroad"/>
    <n v="-9999"/>
    <x v="23"/>
    <n v="1993"/>
    <n v="13"/>
    <s v="Yes"/>
    <s v="Yes"/>
    <s v="IFC Safeguards"/>
    <n v="-99999"/>
    <s v="No or unknown"/>
    <s v="No"/>
    <s v="No or unknown"/>
    <s v="No"/>
    <n v="-9999"/>
    <n v="-9999"/>
    <n v="-9999"/>
    <n v="-9999"/>
    <n v="-9999"/>
    <x v="0"/>
    <n v="-9999"/>
    <m/>
    <m/>
    <m/>
    <m/>
    <m/>
    <m/>
    <m/>
  </r>
  <r>
    <n v="30913"/>
    <n v="2023"/>
    <s v="BEAM01"/>
    <x v="0"/>
    <s v="Central and West Africa"/>
    <s v="Bea Mountain-New Liberty "/>
    <s v="Kinjor"/>
    <x v="0"/>
    <x v="25"/>
    <s v="Aureus Mining "/>
    <n v="1"/>
    <s v="Canada"/>
    <s v="No"/>
    <x v="1"/>
    <s v="Yes"/>
    <s v="Gold"/>
    <s v="Metal Ore Mining"/>
    <s v="Single"/>
    <s v="Yes"/>
    <s v="Yes"/>
    <n v="3"/>
    <s v="On"/>
    <s v="Construction"/>
    <s v="Multiple"/>
    <s v="Yes"/>
    <x v="15"/>
    <n v="2013"/>
    <n v="1"/>
    <s v="Yes"/>
    <s v="Yes"/>
    <s v="IFC Safeguards"/>
    <s v="Yes"/>
    <s v="RAP Plan Document"/>
    <s v="Yes"/>
    <s v="Public Plan Document"/>
    <s v="No"/>
    <n v="315"/>
    <n v="5037484"/>
    <n v="5370809"/>
    <n v="775"/>
    <n v="15992"/>
    <x v="49"/>
    <n v="6500"/>
    <s v="New Liberty Gold Mine RAP + CDP 2014 + Avesoro.com"/>
    <m/>
    <m/>
    <m/>
    <s v="Kinjor and Larjor tightly linked. Kinjor considered as 96.92% of the NLGM RAP project. Property ID is called Bea Mountain current owner Avesoro"/>
    <s v="Public"/>
    <s v="Other notes : release of cyanide in river march 2016. Resettlement constructions not entirely delivered."/>
  </r>
  <r>
    <n v="30913"/>
    <n v="2023"/>
    <s v="BEAM02"/>
    <x v="0"/>
    <s v="Central and West Africa"/>
    <s v="Bea Mountain-New Liberty "/>
    <s v="Larjor"/>
    <x v="0"/>
    <x v="25"/>
    <s v="Aureus Mining"/>
    <n v="1"/>
    <s v="Canada"/>
    <s v="No"/>
    <x v="1"/>
    <s v="Yes"/>
    <s v="Gold"/>
    <s v="Metal Ore Mining"/>
    <s v="Single"/>
    <s v="Yes"/>
    <s v="Yes"/>
    <n v="3"/>
    <s v="On"/>
    <s v="Construction"/>
    <s v="Multiple"/>
    <s v="Yes"/>
    <x v="15"/>
    <n v="2013"/>
    <n v="1"/>
    <s v="Yes"/>
    <s v="Yes"/>
    <s v="IFC Safeguards"/>
    <s v="Yes"/>
    <s v="RAP Plan Document"/>
    <s v="Yes"/>
    <s v="Public Plan Document"/>
    <s v="No"/>
    <n v="10"/>
    <n v="160085"/>
    <n v="170677.7"/>
    <n v="25"/>
    <n v="16009"/>
    <x v="50"/>
    <n v="6403"/>
    <s v="New Liberty Gold Mine RAP + CDP 2014 + Avesoro.com"/>
    <m/>
    <m/>
    <m/>
    <m/>
    <s v="Public"/>
    <m/>
  </r>
  <r>
    <n v="30809"/>
    <n v="2026"/>
    <s v="ESSA01"/>
    <x v="0"/>
    <s v="Central and West Africa"/>
    <s v="Essakane "/>
    <s v="Multiple"/>
    <x v="1"/>
    <x v="27"/>
    <s v="Iamgold"/>
    <n v="1"/>
    <s v="Canada"/>
    <s v="No"/>
    <x v="1"/>
    <s v="Yes"/>
    <s v="Gold"/>
    <s v="Metal Ore Mining"/>
    <s v="Single"/>
    <s v="Yes"/>
    <s v="Yes"/>
    <n v="3"/>
    <s v="Off"/>
    <s v="Construction"/>
    <s v="Multiple"/>
    <s v="Yes"/>
    <x v="3"/>
    <n v="2008"/>
    <n v="1"/>
    <s v="Yes"/>
    <s v="Yes"/>
    <s v="IFC Safeguards"/>
    <s v="Yes"/>
    <s v="RAP Plan Document"/>
    <s v="No"/>
    <s v="No or unknown"/>
    <s v="Yes"/>
    <n v="2981"/>
    <n v="19929000"/>
    <n v="22658022"/>
    <n v="10020"/>
    <n v="6685"/>
    <x v="51"/>
    <n v="1988.92"/>
    <s v="Iamgold updated Feasability study Essakane 2009 + Sustainability reports from 2009 to 2012 + technical report 2016"/>
    <m/>
    <m/>
    <m/>
    <s v="Resettlement an ongoing process. Repairs and additional cost for houses built during phase I ressettlement as ackowledged by the director in the 2012 sustainability report. They also faced official complaints (croplands, water and sanitation). Phase 1: 13473 persons moved. "/>
    <s v="Public"/>
    <m/>
  </r>
  <r>
    <n v="30809"/>
    <n v="2026"/>
    <s v="ESSA02"/>
    <x v="0"/>
    <s v="Central and West Africa"/>
    <s v="Essakane "/>
    <s v="Multiple"/>
    <x v="1"/>
    <x v="27"/>
    <s v="Iamgold"/>
    <n v="1"/>
    <s v="Canada"/>
    <s v="No"/>
    <x v="1"/>
    <s v="Yes"/>
    <s v="Gold"/>
    <s v="Metal Ore Mining"/>
    <s v="Single"/>
    <s v="Yes"/>
    <n v="-9999"/>
    <n v="-9999"/>
    <s v="On"/>
    <s v="Operation"/>
    <s v="Multiple"/>
    <s v="Yes"/>
    <x v="14"/>
    <n v="2008"/>
    <n v="5"/>
    <s v="Yes"/>
    <s v="Yes"/>
    <s v="IFC Safeguards"/>
    <s v="Yes"/>
    <s v="RAP Plan Document"/>
    <s v="No"/>
    <s v="No or unknown"/>
    <s v="Yes"/>
    <n v="555"/>
    <n v="-9999"/>
    <n v="-9999"/>
    <n v="-9999"/>
    <n v="-9999"/>
    <x v="0"/>
    <n v="-9999"/>
    <s v="Same as ESKGP1"/>
    <m/>
    <m/>
    <m/>
    <s v="3208 persons displaced. Completion report : Closing audit for the two phases conducted by INSUCO. In the 2016 tech report you can see that some resettlements are on the lease area."/>
    <s v="Public"/>
    <m/>
  </r>
  <r>
    <n v="32692"/>
    <n v="2026"/>
    <s v="KARM01"/>
    <x v="0"/>
    <s v="Central and West Africa"/>
    <s v="Karma (Kao deposit)"/>
    <s v="Boulonga "/>
    <x v="0"/>
    <x v="27"/>
    <s v="Endeavour"/>
    <n v="1"/>
    <s v="United Kingdom"/>
    <s v="No"/>
    <x v="1"/>
    <s v="Yes"/>
    <s v="Gold"/>
    <s v="Metal Ore Mining"/>
    <s v="Single"/>
    <s v="Yes"/>
    <s v="Yes"/>
    <n v="3"/>
    <n v="-9999"/>
    <s v="Operation"/>
    <s v="Multiple"/>
    <s v="Yes"/>
    <x v="32"/>
    <n v="2014"/>
    <n v="4"/>
    <s v="Yes"/>
    <s v="Yes"/>
    <s v="IFC Safeguards"/>
    <s v="Yes"/>
    <s v="RAP Plan Document"/>
    <s v="No"/>
    <s v="No or unknown"/>
    <n v="-9999"/>
    <n v="210"/>
    <n v="12913461.359999999"/>
    <n v="13352572.289999999"/>
    <n v="1120"/>
    <n v="61492.7"/>
    <x v="52"/>
    <n v="11529.9"/>
    <s v="endeavourmining.com + truegold karma mining permit+ technical report on the karma gold project for true gold, december 2014 + http://lefaso.net/spip.php?article82053 "/>
    <m/>
    <m/>
    <m/>
    <s v="Might find more data in the future. (1197 residents from the same village in two phases in 2018. Estimation of 7billions FCFA. Land take estimation of North Kao + Kao deposits on map in tech report."/>
    <s v="Public"/>
    <m/>
  </r>
  <r>
    <n v="37780"/>
    <n v="2027"/>
    <s v="HOUN01"/>
    <x v="0"/>
    <s v="Central and West Africa"/>
    <s v="Hounde"/>
    <s v="Hounde"/>
    <x v="2"/>
    <x v="27"/>
    <s v="Endeavour "/>
    <n v="1"/>
    <s v="United Kingdom"/>
    <s v="No"/>
    <x v="1"/>
    <s v="Yes"/>
    <s v="Gold"/>
    <s v="Metal Ore Mining"/>
    <s v="Single"/>
    <s v="Yes"/>
    <s v="Yes"/>
    <n v="3"/>
    <n v="-9999"/>
    <s v="Construction"/>
    <s v="Multiple"/>
    <s v="Yes"/>
    <x v="31"/>
    <n v="2015"/>
    <n v="2"/>
    <n v="-9999"/>
    <n v="-9999"/>
    <s v="No or unknown"/>
    <s v="Yes"/>
    <s v="RAP Plan Document"/>
    <s v="No"/>
    <s v="No or unknown"/>
    <s v="No"/>
    <n v="254"/>
    <n v="-9999"/>
    <n v="-9999"/>
    <n v="2320"/>
    <n v="-9999"/>
    <x v="0"/>
    <n v="-9999"/>
    <s v="Hounde feasability study and technical report Lycopodum + technical report hounde project 2013 SRK consulting +https://burkinademain.com/2017/07/31/hounde-gold-operation-sa-les-cles-de-la-cite-biekuy-officiellement-remises-pour-les-beneficiaires/+ Annual report 2017"/>
    <m/>
    <m/>
    <m/>
    <m/>
    <m/>
    <m/>
  </r>
  <r>
    <n v="25674"/>
    <n v="2030"/>
    <s v="ITYM01"/>
    <x v="0"/>
    <s v="Central and West Africa"/>
    <s v="Ity (CIL project)"/>
    <s v="Daapleu"/>
    <x v="1"/>
    <x v="16"/>
    <s v="Endeavour, SODEMI"/>
    <n v="2"/>
    <s v="United Kingdom, Cote d'Ivoire"/>
    <s v="No"/>
    <x v="1"/>
    <s v="Yes"/>
    <s v="Gold"/>
    <s v="Metal Ore Mining"/>
    <s v="Single"/>
    <s v="Yes"/>
    <s v="Yes"/>
    <n v="3"/>
    <n v="-9999"/>
    <s v="Operation"/>
    <s v="Multiple"/>
    <s v="Yes"/>
    <x v="31"/>
    <n v="1989"/>
    <n v="28"/>
    <s v="Yes"/>
    <s v="Yes"/>
    <s v="IFC Safeguards"/>
    <s v="Yes"/>
    <s v="RAP Plan Document"/>
    <s v="No"/>
    <s v="No or unknown"/>
    <n v="-9999"/>
    <n v="80"/>
    <n v="2400000"/>
    <n v="2478668"/>
    <n v="-9999"/>
    <n v="30000"/>
    <x v="53"/>
    <n v="-9999"/>
    <s v="endeavour annual report 2016 + technical report Ity CIL 2016"/>
    <m/>
    <m/>
    <m/>
    <s v="Endeavour owns 80%. Entire project area is 25 km2 for permit PE26 plus 13.2 km2 for Daapleu and Gbeitouo deposits.  "/>
    <m/>
    <m/>
  </r>
  <r>
    <n v="40645"/>
    <n v="2026"/>
    <s v="BOUN01"/>
    <x v="0"/>
    <s v="Central and West Africa"/>
    <s v="Boungou Mine/Natougou Gold deposit"/>
    <s v="Boungou/Natougou"/>
    <x v="1"/>
    <x v="27"/>
    <s v="SEMAFO "/>
    <n v="1"/>
    <s v="Canada"/>
    <s v="No"/>
    <x v="1"/>
    <s v="Yes"/>
    <s v="Gold"/>
    <s v="Metal Ore Mining"/>
    <s v="Single"/>
    <s v="Yes"/>
    <s v="Yes"/>
    <n v="3"/>
    <n v="-9999"/>
    <s v="Construction"/>
    <s v="Multiple"/>
    <n v="-9999"/>
    <x v="31"/>
    <n v="2016"/>
    <n v="1"/>
    <s v="No"/>
    <s v="No"/>
    <s v="No or unknown"/>
    <s v="Yes"/>
    <s v="RAP Plan Document"/>
    <s v="No"/>
    <s v="No or unknown"/>
    <s v="No"/>
    <n v="170"/>
    <n v="8000000"/>
    <n v="8000000"/>
    <n v="-9999"/>
    <n v="47059"/>
    <x v="54"/>
    <n v="-9999"/>
    <s v="SEMAFO sustainability report 2017 + SEMAFO website + Natagou feasability study 2016 "/>
    <m/>
    <m/>
    <m/>
    <s v="For now, Natagou gold project is the same than what is called &quot;Boungou&quot; project or deposit"/>
    <m/>
    <m/>
  </r>
  <r>
    <n v="31600"/>
    <n v="2025"/>
    <s v="MANA01"/>
    <x v="0"/>
    <s v="Central and West Africa"/>
    <s v="Mana "/>
    <s v="Somona, Dangouna"/>
    <x v="1"/>
    <x v="27"/>
    <s v="SEMAFO "/>
    <n v="1"/>
    <s v="Canada"/>
    <s v="No"/>
    <x v="1"/>
    <s v="Yes"/>
    <s v="Gold"/>
    <s v="Metal Ore Mining"/>
    <s v="Single"/>
    <s v="Yes"/>
    <s v="Yes"/>
    <n v="3"/>
    <n v="-9999"/>
    <s v="Construction"/>
    <s v="Multiple"/>
    <s v="Yes"/>
    <x v="20"/>
    <n v="2007"/>
    <n v="0"/>
    <n v="-9999"/>
    <s v="No"/>
    <s v="No or unknown"/>
    <s v="Yes"/>
    <s v="RAP Plan Document"/>
    <s v="No"/>
    <s v="No or unknown"/>
    <s v="No"/>
    <n v="-9999"/>
    <n v="-9999"/>
    <n v="-9999"/>
    <n v="9350"/>
    <n v="-9999"/>
    <x v="0"/>
    <n v="-9999"/>
    <s v=" 'Mine tour' feb 2014 SEMAFO + references SOCREGE 2008 + https://www.newswire.ca/news-releases/semafo-granted-mining-permit-for-mana-gold-project-533468981.html + http://lefaso.net/spip.php?article32268"/>
    <m/>
    <m/>
    <m/>
    <s v="Apparently construction began in 2006 but permit granted in 2007. First resettlement between 2006 and 2008. Land take is Wona-Nyafe mining permit area before extension."/>
    <m/>
    <m/>
  </r>
  <r>
    <n v="31600"/>
    <n v="2025"/>
    <s v="MANA02"/>
    <x v="0"/>
    <s v="Central and West Africa"/>
    <s v="Mana "/>
    <s v="Dangouna"/>
    <x v="1"/>
    <x v="27"/>
    <s v="SEMAFO "/>
    <n v="1"/>
    <s v="Canada"/>
    <s v="No"/>
    <x v="1"/>
    <s v="Yes"/>
    <s v="Gold"/>
    <s v="Metal Ore Mining"/>
    <s v="Single"/>
    <s v="Yes"/>
    <s v="Yes"/>
    <n v="3"/>
    <n v="-9999"/>
    <s v="Operation"/>
    <s v="Multiple"/>
    <s v="Yes"/>
    <x v="15"/>
    <n v="2007"/>
    <n v="7"/>
    <s v="Yes"/>
    <s v="No"/>
    <s v="No or unknown"/>
    <n v="-9999"/>
    <s v="No or unknown"/>
    <s v="No"/>
    <s v="No or unknown"/>
    <s v="No"/>
    <n v="665"/>
    <n v="-9999"/>
    <n v="-9999"/>
    <n v="-9999"/>
    <n v="-9999"/>
    <x v="0"/>
    <n v="-9999"/>
    <s v="SEMAFO sustainability report 2014 + AIF 2015 +http://lefaso.net/spip.php?article58512"/>
    <m/>
    <m/>
    <m/>
    <s v="Ongoing resettlement taking place at Mana with very few/confusing information available. Another aknowledged resettlement in 2013. They received four complaints for previous resettlements in (2014).  Mining permit area extended to 10310 ha in 2013 and to 14900 ha in 2014. In RDD report 2014, also a mention of the village of &quot;Sio&quot;."/>
    <m/>
    <m/>
  </r>
  <r>
    <n v="31600"/>
    <n v="2025"/>
    <s v="MANA03"/>
    <x v="0"/>
    <s v="Central and West Africa"/>
    <s v="Mana (Siou)"/>
    <s v="Siou"/>
    <x v="1"/>
    <x v="27"/>
    <s v="SEMAFO "/>
    <n v="1"/>
    <s v="Canada"/>
    <s v="No"/>
    <x v="1"/>
    <s v="Yes"/>
    <s v="Gold"/>
    <s v="Metal Ore Mining"/>
    <s v="Single"/>
    <s v="Yes"/>
    <s v="Yes"/>
    <n v="3"/>
    <n v="-9999"/>
    <s v="Operation"/>
    <s v="Underground Mine"/>
    <s v="Yes"/>
    <x v="32"/>
    <n v="2007"/>
    <n v="11"/>
    <s v="Yes"/>
    <s v="No"/>
    <s v="No or unknown"/>
    <s v="Yes"/>
    <s v="RAP Plan Document"/>
    <s v="No"/>
    <s v="No or unknown"/>
    <n v="-9999"/>
    <n v="-9999"/>
    <n v="-9999"/>
    <n v="-9999"/>
    <n v="-9999"/>
    <n v="-9999"/>
    <x v="0"/>
    <n v="-9999"/>
    <s v="Siou underground pre feasability study 2017"/>
    <m/>
    <m/>
    <m/>
    <s v="New underground mining permit in 2018. Included in Mana area already in operation from 2008. Operations at siou open pit since 2014 but no resettlement needed at the time. Might find more information in the future. Entire mining permit Mana 15000 ha. Only underground mining project area ..."/>
    <m/>
    <m/>
  </r>
  <r>
    <n v="36130"/>
    <n v="2023"/>
    <s v="YARA01"/>
    <x v="0"/>
    <s v="Central and West Africa"/>
    <s v="Yaramoko"/>
    <s v="55 zone "/>
    <x v="1"/>
    <x v="27"/>
    <s v="Roxgold"/>
    <n v="1"/>
    <s v="Canada"/>
    <s v="No"/>
    <x v="1"/>
    <s v="Yes"/>
    <s v="Gold"/>
    <s v="Metal Ore Mining"/>
    <s v="Single"/>
    <s v="Yes"/>
    <s v="Yes"/>
    <n v="3"/>
    <n v="-9999"/>
    <s v="Construction"/>
    <s v="Multiple"/>
    <s v="Yes"/>
    <x v="27"/>
    <n v="2015"/>
    <n v="0"/>
    <s v="Yes"/>
    <n v="-9999"/>
    <s v="No or unknown"/>
    <s v="Yes"/>
    <s v="RAP Plan Document"/>
    <s v="No"/>
    <s v="No or unknown"/>
    <s v="No"/>
    <n v="-9999"/>
    <n v="1031202"/>
    <n v="1066267"/>
    <n v="1570"/>
    <n v="-9999"/>
    <x v="0"/>
    <n v="656.8"/>
    <s v="Technical report 2014 and 2017 by SRK consulting + ESIA Summary 2014"/>
    <m/>
    <m/>
    <m/>
    <s v="Physical displacement is ticked because there is mention of an ASM settlement in 55 zone to be evacuated. However this displacement was NOT considered as a physical displacement included in the RAP by the company at the time. Estimated cost 555,817,795 FCFA in 2014"/>
    <s v="Public"/>
    <m/>
  </r>
  <r>
    <n v="36130"/>
    <n v="2023"/>
    <s v="YARA02"/>
    <x v="0"/>
    <s v="Central and West Africa"/>
    <s v="Yaramoko"/>
    <s v="Bagassi South"/>
    <x v="0"/>
    <x v="27"/>
    <s v="Roxgold"/>
    <n v="1"/>
    <s v="Canada"/>
    <s v="No"/>
    <x v="1"/>
    <s v="Yes"/>
    <s v="Gold"/>
    <s v="Metal Ore Mining"/>
    <s v="Single"/>
    <n v="-9999"/>
    <s v="Yes"/>
    <n v="-9999"/>
    <n v="-9999"/>
    <s v="Operation"/>
    <s v="Underground Mine"/>
    <s v="Yes"/>
    <x v="32"/>
    <n v="2015"/>
    <n v="3"/>
    <s v="Yes"/>
    <s v="Yes"/>
    <s v="IFC Safeguards"/>
    <s v="Yes"/>
    <s v="RAP Plan Document"/>
    <s v="No"/>
    <s v="No or unknown"/>
    <n v="-9999"/>
    <n v="-9999"/>
    <n v="-9999"/>
    <n v="-9999"/>
    <n v="-9999"/>
    <n v="-9999"/>
    <x v="0"/>
    <n v="-9999"/>
    <s v="Technical report 2017 by SRK consulting"/>
    <m/>
    <m/>
    <m/>
    <m/>
    <s v="Public"/>
    <m/>
  </r>
  <r>
    <n v="33302"/>
    <n v="2023"/>
    <s v="BISS01"/>
    <x v="0"/>
    <s v="Central and West Africa"/>
    <s v="Bissa "/>
    <s v="Bissa "/>
    <x v="1"/>
    <x v="27"/>
    <s v="Nordgold"/>
    <n v="1"/>
    <s v="Russia"/>
    <s v="No"/>
    <x v="1"/>
    <s v="Yes"/>
    <s v="Gold, Copper"/>
    <s v="Metal Ore Mining"/>
    <s v="Multiple"/>
    <s v="Yes"/>
    <s v="Yes"/>
    <n v="3"/>
    <n v="-9999"/>
    <s v="Construction"/>
    <s v="Multiple"/>
    <s v="Yes"/>
    <x v="13"/>
    <n v="2011"/>
    <n v="1"/>
    <s v="Yes"/>
    <n v="-9999"/>
    <s v="No or unknown"/>
    <s v="Yes"/>
    <s v="RAP Plan Document"/>
    <s v="No"/>
    <s v="No or unknown"/>
    <s v="No"/>
    <n v="190"/>
    <n v="1250000"/>
    <n v="1332711"/>
    <n v="4000"/>
    <n v="6578.9"/>
    <x v="55"/>
    <n v="312.5"/>
    <s v="Norgold response to business human rights + wardell armstrong technical report bissa zandkom project+ unofficial report Etude Or Burkina Faso action careme +  Master memoire Tagny Kouokam RAP draft + Norgold 2013 report + Norgold SD2012report"/>
    <m/>
    <m/>
    <m/>
    <s v="2783 people displaced. Bissa population of 800 and Imiogou of 3000. Number of displaced people approximately the same for the two villages. Communities knew there will be a displacement since 2009 (measurements made before telling them they will be moved). Difficult to determine Land_take. Chose to use the indication of 80 km2 for the project divided by two for each village displaced."/>
    <s v="Public"/>
    <m/>
  </r>
  <r>
    <n v="33302"/>
    <n v="2023"/>
    <s v="BISS02"/>
    <x v="0"/>
    <s v="Central and West Africa"/>
    <s v="Bissa "/>
    <s v="Imiougou"/>
    <x v="1"/>
    <x v="27"/>
    <s v="Nordgold"/>
    <n v="1"/>
    <s v="Russia"/>
    <s v="No"/>
    <x v="1"/>
    <s v="Yes"/>
    <s v="Gold, Copper"/>
    <s v="Metal Ore Mining"/>
    <s v="Multiple"/>
    <s v="Yes"/>
    <s v="Yes"/>
    <n v="3"/>
    <n v="-9999"/>
    <s v="Construction"/>
    <s v="Multiple"/>
    <s v="Yes"/>
    <x v="13"/>
    <n v="2011"/>
    <n v="1"/>
    <s v="Yes"/>
    <n v="-9999"/>
    <s v="No or unknown"/>
    <s v="Yes"/>
    <s v="RAP Plan Document"/>
    <s v="No"/>
    <s v="No or unknown"/>
    <s v="No"/>
    <n v="190"/>
    <n v="1250000"/>
    <n v="1332711"/>
    <n v="4000"/>
    <n v="6578.9"/>
    <x v="55"/>
    <n v="312.5"/>
    <s v="Same as BISS1"/>
    <m/>
    <m/>
    <m/>
    <m/>
    <s v="Public"/>
    <m/>
  </r>
  <r>
    <n v="54429"/>
    <n v="2026"/>
    <s v="BOUL01"/>
    <x v="0"/>
    <s v="Central and West Africa"/>
    <s v="Bouly (Bissa extension)"/>
    <s v="Bouly"/>
    <x v="1"/>
    <x v="27"/>
    <s v="Nordgold"/>
    <n v="1"/>
    <s v="Russia"/>
    <s v="No"/>
    <x v="1"/>
    <s v="Yes"/>
    <s v="Gold"/>
    <s v="Metal Ore Mining"/>
    <s v="Single"/>
    <s v="Yes"/>
    <s v="Yes"/>
    <n v="3"/>
    <n v="-9999"/>
    <s v="Construction"/>
    <s v="Multiple"/>
    <n v="-9999"/>
    <x v="24"/>
    <n v="2011"/>
    <n v="5"/>
    <n v="-9999"/>
    <n v="-9999"/>
    <s v="No or unknown"/>
    <s v="Yes"/>
    <s v="RAP Plan Document"/>
    <s v="No"/>
    <s v="No or unknown"/>
    <s v="No"/>
    <n v="1000"/>
    <n v="10000000"/>
    <n v="10199119"/>
    <n v="-9999"/>
    <n v="10000"/>
    <x v="56"/>
    <n v="-9999"/>
    <s v=" 2016 and 2017 nordgold report"/>
    <m/>
    <m/>
    <m/>
    <s v="Bouly not same property ID than Bissa but it is part of the Bissa Area. So the permitted date considered is that of Bissa."/>
    <s v="Public"/>
    <m/>
  </r>
  <r>
    <n v="30808"/>
    <n v="2019"/>
    <s v="INAT01"/>
    <x v="0"/>
    <s v="Central and West Africa"/>
    <s v="Inata "/>
    <s v="Gomde"/>
    <x v="1"/>
    <x v="27"/>
    <s v="Avocet"/>
    <n v="1"/>
    <s v="United Kingdom"/>
    <s v="No"/>
    <x v="1"/>
    <s v="Yes"/>
    <s v="Gold"/>
    <s v="Metal Ore Mining"/>
    <s v="Single"/>
    <s v="Yes"/>
    <n v="-9999"/>
    <n v="-9999"/>
    <m/>
    <s v="Operation"/>
    <s v="Dam (Gomde Barrage)"/>
    <s v="Yes"/>
    <x v="12"/>
    <n v="2007"/>
    <n v="4"/>
    <n v="-9999"/>
    <n v="-9999"/>
    <s v="No or unknown"/>
    <s v="Yes"/>
    <s v="RAP Plan Document"/>
    <s v="No"/>
    <s v="No or unknown"/>
    <s v="No"/>
    <n v="959"/>
    <n v="-9999"/>
    <n v="-9999"/>
    <n v="-9999"/>
    <n v="-9999"/>
    <x v="0"/>
    <n v="-9999"/>
    <s v=" http://www.burkina-emine.com/?page_id=524&amp;lang=fr+ http://www.voiceinthedesert.org.uk/2012/03/19/a-visit-to-avocets-inata-gold-mine/"/>
    <s v="CSA global CPR 2013 + references SOCREGE 2008+ Inata Site visit and Analyst tour 2011"/>
    <m/>
    <m/>
    <s v="Richard Gray Executive Vice president possible contact?  Inata  Mine  lease 2013: 26.025km_x000a_2). Three villages displaced. Dft IDs and owners for Inata, Inata South, Belahouro Regional. Should be the right one. (Now owned by Balaji). (within Belahouro)"/>
    <m/>
    <m/>
  </r>
  <r>
    <n v="30808"/>
    <n v="2019"/>
    <s v="INAT02"/>
    <x v="0"/>
    <s v="Central and West Africa"/>
    <s v="Inata "/>
    <s v="Filio"/>
    <x v="0"/>
    <x v="27"/>
    <s v="Avocet"/>
    <n v="1"/>
    <s v="United Kingdom"/>
    <s v="No"/>
    <x v="1"/>
    <s v="Yes"/>
    <s v="Gold"/>
    <s v="Metal Ore Mining"/>
    <s v="Single"/>
    <s v="Yes"/>
    <n v="-9999"/>
    <n v="-9999"/>
    <n v="-9999"/>
    <s v="Operation"/>
    <s v="Expansion (new pits)"/>
    <s v="Yes"/>
    <x v="24"/>
    <n v="2007"/>
    <n v="9"/>
    <n v="-9999"/>
    <n v="-9999"/>
    <s v="No or unknown"/>
    <n v="-9999"/>
    <s v="No or unknown"/>
    <s v="No"/>
    <s v="No or unknown"/>
    <s v="No"/>
    <n v="-9999"/>
    <n v="-9999"/>
    <n v="-9999"/>
    <n v="-9999"/>
    <n v="-9999"/>
    <x v="0"/>
    <n v="-9999"/>
    <s v="AVM 2016 Full year results"/>
    <m/>
    <m/>
    <m/>
    <s v="relocation of a small number of houses  &quot;within the new pits safe blast zone&quot;"/>
    <m/>
    <m/>
  </r>
  <r>
    <n v="29005"/>
    <n v="2020"/>
    <s v="TAPA01"/>
    <x v="0"/>
    <s v="Central and West Africa"/>
    <s v="Taparko"/>
    <s v="Tangarsi"/>
    <x v="0"/>
    <x v="27"/>
    <s v="Nordgold"/>
    <n v="1"/>
    <s v="Russia"/>
    <s v="No"/>
    <x v="1"/>
    <s v="Yes"/>
    <s v="Gold"/>
    <s v="Metal Ore Mining"/>
    <s v="Single"/>
    <s v="Yes"/>
    <n v="-9999"/>
    <n v="-9999"/>
    <n v="-9999"/>
    <s v="Operation"/>
    <s v="Expansion"/>
    <s v="Yes"/>
    <x v="31"/>
    <n v="2004"/>
    <n v="13"/>
    <s v="Yes"/>
    <n v="-9999"/>
    <s v="No or unknown"/>
    <n v="-9999"/>
    <s v="No or unknown"/>
    <s v="No"/>
    <s v="No or unknown"/>
    <n v="-9999"/>
    <n v="59"/>
    <n v="-9999"/>
    <n v="-9999"/>
    <n v="-9999"/>
    <n v="-9999"/>
    <x v="0"/>
    <n v="-9999"/>
    <s v="Nordgold website (possible contacts Anastasia Shatskaya + Peter Ogden) + norgold facebook page december 2017+ technical report Taparko-Bouroum 2012 by Wardell Armstrong"/>
    <m/>
    <m/>
    <m/>
    <s v="Probably many other resettlement and relocations at the Taparko Mine. Very scarce data available. Mention of a resettlement of local residents near the GT pit in the itnegrated report 2016. Mention of a transfert of illegal miners out of the Lefa and Taparko areas in the integrated report 2013."/>
    <m/>
    <m/>
  </r>
  <r>
    <n v="30428"/>
    <n v="2046"/>
    <s v="AMBA01"/>
    <x v="0"/>
    <s v="Southern and East Africa"/>
    <s v="Ambatovy"/>
    <s v="Vohitrambato, Marovato (created villages)"/>
    <x v="1"/>
    <x v="9"/>
    <s v="Sumitomo, Kores, Sherritt "/>
    <n v="3"/>
    <s v="Japan, South Korea, Canada"/>
    <s v="No"/>
    <x v="1"/>
    <s v="No"/>
    <s v="Nickel, Cobalt"/>
    <s v="Metal Ore Mining"/>
    <s v="Multiple"/>
    <s v="Yes"/>
    <s v="Yes"/>
    <n v="3"/>
    <n v="-9999"/>
    <s v="Construction"/>
    <s v="Multiple (Tailings, Plant site, Pipeline)"/>
    <n v="-9999"/>
    <x v="20"/>
    <n v="2006"/>
    <n v="1"/>
    <s v="Yes"/>
    <s v="Yes"/>
    <s v="IFC Safeguards"/>
    <n v="-9999"/>
    <s v="No or unknown"/>
    <s v="No"/>
    <s v="No or unknown"/>
    <s v="No"/>
    <n v="296"/>
    <n v="-9999"/>
    <n v="-9999"/>
    <n v="-9999"/>
    <n v="-9999"/>
    <x v="0"/>
    <n v="-9999"/>
    <s v="Ambatovy website + Case Study by David Reyes and Rames Abhukara 2015 "/>
    <m/>
    <m/>
    <m/>
    <s v="Randrianasolo Farahanta from Ambatovy madagascar is a possible contact (present et the SMI for the African's awards). Permit granted in 2006 for 40 years but operations in the area began a lot earlier (mining by North Korea in 1979)"/>
    <m/>
    <m/>
  </r>
  <r>
    <n v="28989"/>
    <n v="2027"/>
    <s v="YOUG01"/>
    <x v="0"/>
    <s v="Central and West Africa"/>
    <s v="Youga"/>
    <n v="-9999"/>
    <x v="2"/>
    <x v="27"/>
    <s v="Endeavour"/>
    <n v="1"/>
    <s v="United Kingdom"/>
    <s v="No"/>
    <x v="1"/>
    <s v="Yes"/>
    <s v="Gold"/>
    <s v="Metal Ore Mining"/>
    <s v="Single"/>
    <s v="Yes"/>
    <s v="Yes"/>
    <n v="3"/>
    <n v="-9999"/>
    <n v="-9999"/>
    <n v="-9999"/>
    <s v="Yes"/>
    <x v="28"/>
    <n v="2003"/>
    <n v="-9999"/>
    <n v="-9999"/>
    <n v="-9999"/>
    <s v="No or unknown"/>
    <s v="No"/>
    <s v="No or unknown"/>
    <s v="No"/>
    <s v="No or unknown"/>
    <s v="No"/>
    <n v="-9999"/>
    <n v="-9999"/>
    <n v="-9999"/>
    <n v="2900"/>
    <n v="-9999"/>
    <x v="0"/>
    <n v="-9999"/>
    <s v="Technical report 2014 Endeavour Youga + youga feasability study report 2005"/>
    <m/>
    <m/>
    <m/>
    <s v=" Resettlement occured between 2006 and 2014(employer unsure as very little information on dates. Might be Endeavour or the previous owner etruscan resources).Has been owned after Endeavour by MNG then Avesoro. No formal RAP but &quot;land usage survey&quot; and &quot;dwelling studies&quot; for resettlement by Socrege 2006"/>
    <m/>
    <m/>
  </r>
  <r>
    <n v="30765"/>
    <n v="2024"/>
    <s v="AGBA01"/>
    <x v="0"/>
    <s v="Central and West Africa"/>
    <s v="Agbaou"/>
    <s v="Agbaou area"/>
    <x v="1"/>
    <x v="16"/>
    <s v="Endeavour"/>
    <n v="1"/>
    <s v="United Kingdom"/>
    <s v="No"/>
    <x v="1"/>
    <s v="Yes"/>
    <s v="Gold"/>
    <s v="Metal Ore Mining"/>
    <s v="Single"/>
    <s v="Yes"/>
    <s v="Yes"/>
    <n v="3"/>
    <s v="Off"/>
    <s v="Construction"/>
    <s v="Multiple"/>
    <s v="Yes"/>
    <x v="13"/>
    <n v="2012"/>
    <n v="0"/>
    <s v="Yes"/>
    <n v="-9999"/>
    <s v="No or unknown"/>
    <s v="Yes"/>
    <s v="RAP Plan Document"/>
    <s v="No"/>
    <s v="No or unknown"/>
    <n v="-9999"/>
    <n v="50"/>
    <n v="6000000"/>
    <n v="6406000"/>
    <n v="2500"/>
    <n v="120000"/>
    <x v="57"/>
    <n v="2400"/>
    <s v="Technical report 2014 Endeavour Agbaou + Technical report NI43-101 2012 Endeavour + Feasability study report for etruscan resources MDM engineering 2008 + report 2013 endeavour mine construction progess"/>
    <m/>
    <m/>
    <m/>
    <s v="Cost from 2012 and estimation of 37 HH and 185 people from 2008.  I reestimate HH to 50 instead of 37 because of 2013 report saying the relocation of 250 residents is complete. Loss of agricultural lands for 76 farmers. Compensation cost for land estimated to 300000USD in 2014. &quot;The  RAP  identified  185  people  requiring  relocation  from  21  families  of  13  small  villages&quot; These  villages  are  Sialoukro,  Okoukro  I,  Okoukro  II, Alfredkro,  Salamkro,  Amadoukro,  Edouardkro,  Anatolekro,  Batorokro, Abdoulayekro,  Samulekro,  Lazarekro  and  Jean-Marckro. "/>
    <m/>
    <m/>
  </r>
  <r>
    <n v="27434"/>
    <n v="2023"/>
    <s v="EDIK01"/>
    <x v="0"/>
    <s v="Central and West Africa"/>
    <s v="Edikan Gold Mine"/>
    <s v="Eastern pits, Esuajah North"/>
    <x v="1"/>
    <x v="0"/>
    <s v="Perseus"/>
    <n v="1"/>
    <s v="Australia"/>
    <s v="No"/>
    <x v="1"/>
    <s v="Yes"/>
    <s v="Gold"/>
    <s v="Metal Ore Mining"/>
    <s v="Single"/>
    <s v="Yes"/>
    <n v="-9999"/>
    <n v="-9999"/>
    <n v="-9999"/>
    <s v="Operation"/>
    <s v="Multiple (infrastructure eastern pits + Esuajah North)"/>
    <m/>
    <x v="27"/>
    <n v="2010"/>
    <n v="5"/>
    <n v="-9999"/>
    <s v="No"/>
    <s v="No or unknown"/>
    <n v="-9999"/>
    <s v="No or unknown"/>
    <s v="No"/>
    <s v="No or unknown"/>
    <n v="-9999"/>
    <n v="197"/>
    <n v="23000000"/>
    <n v="24454524"/>
    <n v="-9999"/>
    <n v="116751"/>
    <x v="58"/>
    <n v="-9999"/>
    <s v="Perseus report third quarter june 2015 + Update of Edikan LOM plan august 2018 Perseus + technical report central ashanti gold project november 2009"/>
    <m/>
    <m/>
    <m/>
    <s v="46 dwellings for Eastern Pits residents + 153 dwellings for Esuajah North (report third quarter 2015). People from the eastern pits temporarily relocated in 2015 in rented apartments, pending completion of their new houses. The Edikan project was previously known as the Central Ashanti Gold mine and before that the Ayanfuri gold project."/>
    <m/>
    <m/>
  </r>
  <r>
    <n v="26628"/>
    <n v="2028"/>
    <s v="SIGU01"/>
    <x v="0"/>
    <s v="Central and West Africa"/>
    <s v="Siguiri/Seguelen"/>
    <s v="Kintinian/Area1"/>
    <x v="2"/>
    <x v="24"/>
    <s v="AngloGold Ashanti"/>
    <n v="1"/>
    <s v="South Africa"/>
    <s v="Yes"/>
    <x v="0"/>
    <s v="Yes"/>
    <s v="Gold"/>
    <s v="Metal Ore Mining"/>
    <s v="Single"/>
    <s v="Yes"/>
    <s v="Yes"/>
    <n v="3"/>
    <n v="-9999"/>
    <s v="Operation"/>
    <s v="Expansion"/>
    <s v="Yes"/>
    <x v="31"/>
    <n v="1997"/>
    <n v="20"/>
    <s v="Yes"/>
    <s v="Yes"/>
    <s v="IFC Safeguards"/>
    <s v="Yes"/>
    <s v="RAP Plan Document"/>
    <s v="No"/>
    <s v="No or unknown"/>
    <s v="No "/>
    <n v="380"/>
    <n v="-9999"/>
    <n v="-9999"/>
    <n v="-9999"/>
    <n v="-9999"/>
    <x v="0"/>
    <n v="-9999"/>
    <s v="https://ejatlas.org/conflict/forced-and-violent-evictions-in-siguiri-for-anglogold-ashanti-gold-mine-northeastern-guinea"/>
    <s v="Kintinian-Resettlement-AngloGold-Ashanti-Jan-2017.pdf + operational profile 2015 siguiri anglogoldashanti + anshanti sust dev report 2016 and 2017 + rapport d'evaluation du CAO decembre2017"/>
    <m/>
    <m/>
    <s v="Difficult resettlement profile. Complaint submitted to the CAO in 2017 for forced and violent evictions from lands. Anglo denies the allegations."/>
    <m/>
    <m/>
  </r>
  <r>
    <n v="33224"/>
    <n v="2029"/>
    <s v="KIBA01"/>
    <x v="0"/>
    <s v="Central and West Africa"/>
    <s v="Kibali"/>
    <s v="Kokiza "/>
    <x v="1"/>
    <x v="28"/>
    <s v="Randgold, AngloGold Ashanti"/>
    <n v="2"/>
    <s v="United Kingdom, South Africa"/>
    <s v="Yes"/>
    <x v="0"/>
    <s v="Yes"/>
    <s v="Gold"/>
    <s v="Metal Ore Mining"/>
    <s v="Single"/>
    <s v="Yes"/>
    <s v="Yes"/>
    <n v="3"/>
    <n v="-9999"/>
    <s v="Construction"/>
    <s v="Multiple"/>
    <s v="Yes"/>
    <x v="13"/>
    <n v="2011"/>
    <n v="1"/>
    <s v="Yes"/>
    <s v="Yes"/>
    <s v="IFC Safeguards"/>
    <s v="Yes"/>
    <s v="RAP Plan Document"/>
    <s v="No"/>
    <s v="No or unknown"/>
    <s v="No"/>
    <n v="1208"/>
    <n v="22650000"/>
    <n v="24181677"/>
    <n v="-9999"/>
    <n v="18750"/>
    <x v="59"/>
    <n v="-9999"/>
    <s v="Kibali project profile 2012 AngloGold + Randgold sust. Report/annual report 2013 and 2012"/>
    <m/>
    <m/>
    <m/>
    <s v="RAP cost estimated at $74m for the entire relocation (kiba+kiba2) and for 4000 HH. Cost estimates are pro rata (30.2% and 69.8%). Accounts of a total of 4232 or 4216 HH (2600HH in 2013 in sust. report 2013) and of a total of 85m dollars spent (sust. Report 2013)"/>
    <m/>
    <m/>
  </r>
  <r>
    <n v="33224"/>
    <n v="2029"/>
    <s v="KIBA02"/>
    <x v="0"/>
    <s v="Central and West Africa"/>
    <s v="Kibali"/>
    <s v="Kokiza"/>
    <x v="1"/>
    <x v="28"/>
    <s v="Randgold, AngloGold Ashanti"/>
    <n v="2"/>
    <s v="United Kingdom, South Africa"/>
    <s v="Yes"/>
    <x v="0"/>
    <s v="Yes"/>
    <s v="Gold"/>
    <s v="Metal Ore Mining"/>
    <s v="Single"/>
    <s v="Yes"/>
    <s v="Yes"/>
    <n v="3"/>
    <n v="-9999"/>
    <s v="Construction"/>
    <s v="Multiple"/>
    <s v="Yes"/>
    <x v="14"/>
    <n v="2011"/>
    <n v="2"/>
    <s v="Yes"/>
    <s v="Yes"/>
    <s v="IFC Safeguards"/>
    <s v="Yes"/>
    <s v="RAP Plan Document"/>
    <s v="No"/>
    <s v="No or unknown"/>
    <s v="No"/>
    <n v="2792"/>
    <n v="52350000"/>
    <n v="55890102"/>
    <n v="-9999"/>
    <n v="18750"/>
    <x v="60"/>
    <n v="-9999"/>
    <s v="Same as Kibali above"/>
    <m/>
    <m/>
    <m/>
    <m/>
    <m/>
    <m/>
  </r>
  <r>
    <n v="33224"/>
    <n v="2029"/>
    <s v="KIBA03"/>
    <x v="0"/>
    <s v="Central and West Africa"/>
    <s v="Kibali"/>
    <s v="Gorumbwa"/>
    <x v="2"/>
    <x v="28"/>
    <s v="Randgold, AngloGold Ashanti"/>
    <n v="2"/>
    <s v="United Kingdom, South Africa"/>
    <s v="Yes"/>
    <x v="0"/>
    <s v="Yes"/>
    <s v="Gold"/>
    <s v="Metal Ore Mining"/>
    <s v="Single"/>
    <s v="Yes"/>
    <s v="Yes"/>
    <n v="3"/>
    <n v="-9999"/>
    <s v="Operation"/>
    <s v="New  Pit"/>
    <s v="Yes"/>
    <x v="31"/>
    <n v="2011"/>
    <n v="6"/>
    <s v="Yes"/>
    <s v="Yes"/>
    <s v="IFC Safeguards"/>
    <s v="Yes"/>
    <s v="RAP Plan Document"/>
    <s v="No"/>
    <s v="No or unknown"/>
    <s v="No"/>
    <n v="1500"/>
    <n v="-9999"/>
    <n v="-9999"/>
    <n v="-9999"/>
    <n v="-9999"/>
    <x v="0"/>
    <n v="-9999"/>
    <s v="Sustainability report 2016 data on resettlement Randgold"/>
    <m/>
    <m/>
    <m/>
    <s v="&quot;As part of this RAP all affected households were  offered either a new house with access to electricity and potable water or a cash settlement to build their own home. So far, 97% of affected households have opted for financial compensation&quot;"/>
    <m/>
    <m/>
  </r>
  <r>
    <n v="33224"/>
    <n v="2029"/>
    <s v="KIBA04"/>
    <x v="0"/>
    <s v="Central and West Africa"/>
    <s v="Kibali"/>
    <s v="Azambi"/>
    <x v="2"/>
    <x v="28"/>
    <s v="Randgold, AngloGold Ashanti"/>
    <n v="2"/>
    <s v="United Kingdom, South Africa"/>
    <s v="Yes"/>
    <x v="0"/>
    <s v="Yes"/>
    <s v="Gold"/>
    <s v="Metal Ore Mining"/>
    <s v="Single"/>
    <s v="No"/>
    <s v="Yes"/>
    <n v="2"/>
    <n v="-9999"/>
    <s v="Operation"/>
    <s v="Access road for hydropower station construction"/>
    <s v="Yes"/>
    <x v="24"/>
    <n v="2011"/>
    <n v="5"/>
    <s v="Yes"/>
    <s v="Yes"/>
    <s v="IFC Safeguards"/>
    <s v="Yes"/>
    <s v="RAP Plan Document"/>
    <s v="No"/>
    <s v="No or unknown"/>
    <s v="No"/>
    <n v="0"/>
    <n v="-9999"/>
    <n v="-9999"/>
    <n v="-9999"/>
    <n v="-9999"/>
    <x v="0"/>
    <n v="-9999"/>
    <s v="Sustainability report 2016 data on resettlement Randgold"/>
    <m/>
    <m/>
    <m/>
    <m/>
    <m/>
    <m/>
  </r>
  <r>
    <n v="33224"/>
    <n v="2029"/>
    <s v="KIBA05"/>
    <x v="0"/>
    <s v="Central and West Africa"/>
    <s v="Kibali"/>
    <s v="Multiple"/>
    <x v="1"/>
    <x v="28"/>
    <s v="Randgold, AngloGold Ashanti"/>
    <n v="2"/>
    <s v="United Kingdom, South Africa"/>
    <s v="Yes"/>
    <x v="0"/>
    <s v="Yes"/>
    <s v="Gold"/>
    <s v="Metal Ore Mining"/>
    <s v="Single"/>
    <s v="Yes"/>
    <s v="Yes"/>
    <n v="3"/>
    <n v="-9999"/>
    <s v="Operation"/>
    <s v="Multiple"/>
    <s v="Yes"/>
    <x v="27"/>
    <n v="2011"/>
    <n v="4"/>
    <s v="Yes"/>
    <s v="Yes"/>
    <s v="IFC Safeguards"/>
    <s v="Yes"/>
    <s v="RAP Plan Document"/>
    <s v="No"/>
    <s v="No or unknown"/>
    <s v="No"/>
    <n v="25"/>
    <n v="1700000"/>
    <n v="1758119"/>
    <n v="-9999"/>
    <n v="68000"/>
    <x v="61"/>
    <n v="-9999"/>
    <s v="Annual report 2015 Randgold"/>
    <m/>
    <m/>
    <m/>
    <m/>
    <m/>
    <m/>
  </r>
  <r>
    <n v="30308"/>
    <n v="2020"/>
    <s v="MORI01"/>
    <x v="0"/>
    <s v="Central and West Africa"/>
    <s v="Morila"/>
    <s v="Domba"/>
    <x v="0"/>
    <x v="29"/>
    <s v="Randgold, AngloGold Ashanti, State of Mali"/>
    <n v="3"/>
    <s v="United Kingdom, South Africa, Mali"/>
    <s v="Yes"/>
    <x v="0"/>
    <s v="Yes"/>
    <s v="Gold"/>
    <s v="Metal Ore Mining"/>
    <s v="Single"/>
    <s v="Yes"/>
    <s v="No"/>
    <n v="1"/>
    <n v="-9999"/>
    <s v="Operation"/>
    <s v="Domba Satellite Pit"/>
    <s v="Yes"/>
    <x v="31"/>
    <n v="1999"/>
    <n v="18"/>
    <s v="Yes"/>
    <s v="Yes"/>
    <s v="IFC Safeguards"/>
    <s v="Yes"/>
    <s v="RAP Plan Document"/>
    <s v="No"/>
    <s v="No or unknown"/>
    <s v="No"/>
    <n v="27"/>
    <n v="-9999"/>
    <n v="-9999"/>
    <n v="-9999"/>
    <n v="-9999"/>
    <x v="0"/>
    <n v="-9999"/>
    <s v="Randgold Sustainability report 2017"/>
    <m/>
    <m/>
    <m/>
    <s v="State of Mali holds 20% "/>
    <m/>
    <m/>
  </r>
  <r>
    <n v="30456"/>
    <n v="2020"/>
    <s v="NAMO01"/>
    <x v="0"/>
    <s v="Central and West Africa"/>
    <s v="Namoya"/>
    <s v="Namoya"/>
    <x v="2"/>
    <x v="28"/>
    <s v="Banro "/>
    <n v="1"/>
    <s v="Canada"/>
    <s v="No"/>
    <x v="1"/>
    <s v="No"/>
    <s v="Gold"/>
    <s v="Metal Ore Mining"/>
    <s v="Single"/>
    <s v="Yes"/>
    <n v="-9999"/>
    <n v="-9999"/>
    <n v="-9999"/>
    <s v="Construction"/>
    <n v="-9999"/>
    <s v="Yes"/>
    <x v="28"/>
    <n v="2009"/>
    <n v="-9999"/>
    <n v="-9999"/>
    <n v="-9999"/>
    <s v="No or unknown"/>
    <n v="-9999"/>
    <s v="No or unknown"/>
    <s v="No"/>
    <s v="No or unknown"/>
    <s v="No"/>
    <n v="350"/>
    <n v="4776813"/>
    <n v="5367961"/>
    <n v="-9999"/>
    <n v="13648"/>
    <x v="62"/>
    <n v="-9999"/>
    <s v="Preliminary assessment technical report Namoya Gold Project SENET 2011"/>
    <s v="https://www.mining-technology.com/projects/namoya-gold-mine-maniema/"/>
    <s v="https://www.miningreview.com/top-stories/banro-could-move-namoya-ahead-of-twangiza/"/>
    <m/>
    <s v="project consist of one exploitation permit area covering 174 km2. Conflicting info, other source states exploration permit covers 174km2 (probably more the latest). Construction began in 2012. Permit date is chosen according to the same source than for Twangiza: Banro annual information form (government gave approval in 2009). Processing plant achieved in jan 2016 (corresponds to start date on S&amp;P).  'The Namoya property comprises four separate deposits:Mwendamboko andMuviringu to the northwest,Kakula in thecentre and Namoya Summit to the southeast.&quot; Very few info available for the resettlement at Namoya. 350 HH to be resettled is a 2008 old estimation (for instance at that time the Twangiza resettlement was estimated at 700 only and grew a lot. This could have happened to Namoya as well, but no data available). Cost estimate base taken from 2011."/>
    <m/>
    <m/>
  </r>
  <r>
    <n v="26918"/>
    <n v="2028"/>
    <s v="TWAN01"/>
    <x v="0"/>
    <s v="Central and West Africa"/>
    <s v="Twangiza"/>
    <s v="Luhwinja- Burhinyi"/>
    <x v="1"/>
    <x v="28"/>
    <s v="Banro "/>
    <n v="1"/>
    <s v="Canada"/>
    <s v="No"/>
    <x v="1"/>
    <s v="No"/>
    <s v="Gold"/>
    <s v="Metal Ore Mining"/>
    <s v="Single"/>
    <s v="Yes"/>
    <s v="Yes"/>
    <n v="3"/>
    <n v="-9999"/>
    <s v="Construction"/>
    <s v="Multiple"/>
    <s v="Yes"/>
    <x v="0"/>
    <n v="2009"/>
    <n v="1"/>
    <s v="Yes"/>
    <s v="Yes"/>
    <s v="IFC Safeguards"/>
    <s v="Yes"/>
    <s v="RAP Plan Document"/>
    <s v="No"/>
    <s v="No or unknown"/>
    <s v="No"/>
    <n v="1257"/>
    <n v="13200000"/>
    <n v="15552763"/>
    <n v="-9999"/>
    <n v="10501"/>
    <x v="63"/>
    <n v="-9999"/>
    <s v="http://www.kba-foncaba.be/fr/divers-fr/1436-environnement-au-sud-kivu-des-chercheurs-d-or-pollueurs-qui-va-payer.html?showall=1"/>
    <s v="https://banro.com/operations/twangiza/"/>
    <s v="Losing Your Land: Dispossession in the Great Lakes published par An Ansoms, Thea Hilhorst + https://secure.kaiserresearch.com/i/jk/tr16/TRBAA20090717.pdf  (Updated feasibility study technical report Twangiza gold project) +https://www.sec.gov/Archives/edgar/data/1286597/000106299316008513/exhibit99-1.htm + http://ewahmeds.over-blog.com/article-expropriation-et-delocalisation-de-la-population-de-mbwega-au-sud-kivu-51184613.html + http://news.banro.com/Files/20/206161a6-41ff-4ff1-ab86-7568ae956249.pdf "/>
    <m/>
    <s v="*Year permitted is 2009 according to this extract &quot;In February 2009, the Company announced that following discussions it has received official confirmation from the DRC government that all aspects of the Company's Mining Convention and its mining licenses respecting the Twangiza, Namoya, Lugushwa and Kamituga properties are in accordance with Congolese law.&quot; *Other sources say 463 HH have been identified by Banro. Other sources gain say 800 HH have been displaced. HH and price chosen is from 2009 Technical feasibility study report saying 1860HH total of which 1257HH will be restelled.* Technical report says Twaginza comprises six exploitation permits with total of 1156 km2, but on the maps looks like it is exploration permits. Same problem for Namoya. *The cost estimate is dated November 2008. It is told taht the RAP census survey were not 100%complete.* &quot;The resettlement process involving all consultative activities with local community members and the construction of resettlement houses commenced during the fourth quarter of 2009. Work on bridge upgrades and roads to the Twangiza site commenced in February 2010&quot; *resettlement start date chosen correspond to agreements signed between banro and the community in 2010 see Banro press release. Construction of the houses began in 2009."/>
    <m/>
    <m/>
  </r>
  <r>
    <n v="30048"/>
    <n v="2027"/>
    <s v="FEKO01"/>
    <x v="0"/>
    <s v="Central and West Africa"/>
    <s v="Fekola"/>
    <s v="Fadougou"/>
    <x v="0"/>
    <x v="29"/>
    <s v="B2Gold"/>
    <n v="1"/>
    <s v="Canada"/>
    <s v="No"/>
    <x v="1"/>
    <s v="Yes"/>
    <s v="Gold"/>
    <s v="Metal Ore Mining"/>
    <s v="Single"/>
    <s v="Yes"/>
    <s v="Yes"/>
    <n v="3"/>
    <s v="Off"/>
    <s v="Operation"/>
    <s v="Multiple"/>
    <s v="Yes"/>
    <x v="33"/>
    <n v="2014"/>
    <n v="5"/>
    <s v="Yes"/>
    <s v="Yes"/>
    <s v="IFC Safeguards"/>
    <s v="Yes"/>
    <s v="RAP Plan Document"/>
    <s v="No"/>
    <s v="No or unknown"/>
    <n v="-9999"/>
    <n v="905"/>
    <n v="20000000"/>
    <n v="20000000"/>
    <n v="7500"/>
    <n v="22099"/>
    <x v="64"/>
    <n v="2667"/>
    <s v="https://www.miningreview.com/magazine-article/b2gold-fekola-project-flagship-mine-on-the-horizon/"/>
    <s v="https://www.maliweb.net/economie/mines-dor-societes/mine-b2gold-avec-sa-mine-dor-de-fekola-sa-reloge-les-populations-de-fadougou-dans-une-nouvelle-cite-2800411.html + http://cowatersogema.com/325-new-houses-for-the-new-village-of-fadougou-in-mali/  "/>
    <s v="https://www.b2gold.com/_resources/reports/B2Gold_RMR2017_Web.pdf"/>
    <m/>
    <s v="Date chosen for commencement is when the new village opening ceremony happened. This resettlement was apparently not required by law and is a voluntarily process led by the company with the communities. *Exploitation mining lease is 75 km2 granted on february 2014*  905 HH relocated but 325 houses constructed in the new village. 3264 people.*Land-take chosen is Medinandi tenement boundaries/Medinandi Exploitation License"/>
    <m/>
    <m/>
  </r>
  <r>
    <n v="26585"/>
    <n v="2028"/>
    <s v="LOUL01"/>
    <x v="0"/>
    <s v="Central and West Africa"/>
    <s v="Loulo-Gounkoto"/>
    <s v="Faraba"/>
    <x v="1"/>
    <x v="29"/>
    <s v="Randgold"/>
    <n v="1"/>
    <s v="United Kingdom"/>
    <s v="No"/>
    <x v="1"/>
    <s v="Yes"/>
    <s v="Gold"/>
    <s v="Metal Ore Mining"/>
    <s v="Single"/>
    <s v="Yes"/>
    <s v="Yes"/>
    <n v="3"/>
    <n v="-9999"/>
    <s v="Construction"/>
    <s v="Multiple"/>
    <s v="Yes"/>
    <x v="12"/>
    <n v="2010"/>
    <n v="1"/>
    <s v="Yes"/>
    <s v="Yes"/>
    <s v="IFC Safeguards"/>
    <s v="Yes"/>
    <s v="RAP Plan Document"/>
    <s v="No"/>
    <s v="No or unknown"/>
    <s v="Yes"/>
    <n v="12"/>
    <n v="-9999"/>
    <n v="-9999"/>
    <n v="-9999"/>
    <n v="-9999"/>
    <x v="0"/>
    <n v="-9999"/>
    <s v="Randgold resource limited london, 5 may 2011 +Randgold annual report 2010 + Technical report Loulo Gounkoto september 2018"/>
    <m/>
    <m/>
    <m/>
    <s v="*As part of development of Gounkoto*Gounkoto is a new deposit discovered within the boundaries of the Loulo exploitation permit. Permit date chosen is when construction of Gounkoto began (2010) instead of  when Loulo permit was obtained (2004), because it is about 20km away from the Loulo deposit*Faraba plus surroundings farmlands *Randgold is now Barrick and therefore ICMM member. But not at the resettlement time.*Loulo is one of these huge mines with complex expansions and resettlement histories *Many Randgold reports have become non-accessible due to the merger with Barrick. Info on past resettlements even more challenging to obtain.* A completion audit is mentionned as having be undertaken in 2015 but it is not public."/>
    <m/>
    <m/>
  </r>
  <r>
    <n v="28763"/>
    <n v="2028"/>
    <s v="SADI01"/>
    <x v="0"/>
    <s v="Central and West Africa"/>
    <s v="Sadiola Hill"/>
    <s v="Sadiola, Farabakouta"/>
    <x v="1"/>
    <x v="29"/>
    <s v="AngloGold, Iamgold, IFC"/>
    <n v="2"/>
    <s v="South Africa, Canada"/>
    <s v="Yes"/>
    <x v="0"/>
    <s v="Yes"/>
    <s v="Gold"/>
    <s v="Metal Ore Mining"/>
    <s v="Single"/>
    <s v="Yes"/>
    <s v="Yes"/>
    <n v="3"/>
    <s v="Off"/>
    <s v="Operation"/>
    <s v="Expansion"/>
    <s v="Yes"/>
    <x v="19"/>
    <n v="1994"/>
    <n v="5"/>
    <s v="Yes"/>
    <s v="Yes"/>
    <s v="IFC Safeguards"/>
    <s v="Yes"/>
    <s v="RAP Plan Document"/>
    <s v="No"/>
    <s v="No or unknown"/>
    <s v="Yes"/>
    <n v="85"/>
    <n v="5500000"/>
    <n v="8344946"/>
    <n v="-9999"/>
    <n v="64706"/>
    <x v="65"/>
    <n v="-9999"/>
    <s v="Terminski (2012): MIDR: Social problem and human right issue + Sonnenberg and Munster (2001) &quot;Mining Minerals Sustainable Development Southern Africa &quot; African Institute of corporate citizenship+ technical report 2014 for IamGold + book &quot;embedding Human rights in Business Practice II by UN's Global Compact and Human Rights 2007+ presentation Andrew Mackenzie &quot;village relocation Conference Presentation&quot; +&quot; FOUR YEARS AFTER THE MOVE: VILLAGE RELOCATION AT SADIOLA AND YATELA GOLD MINES, MALI, WEST AFRICA&quot; A.G Mackenzie"/>
    <m/>
    <m/>
    <m/>
    <s v="For Sadiola, 35HH+16 &quot;governmentals&quot; HH in July 1999. For Farabakouta, 34HH in April 1999. Monitoring reports are made, but not entirely public. A &quot;completion&quot; presentation is available online, as well as an article&quot; FOUR YEARS AFTER THE MOVE: VILLAGE RELOCATION AT SADIOLA AND YATELA GOLD MINES, MALI, WEST AFRICA&quot; A.G Mackenzie"/>
    <m/>
    <m/>
  </r>
  <r>
    <n v="30393"/>
    <n v="2022"/>
    <s v="YATE01"/>
    <x v="0"/>
    <s v="Central and West Africa"/>
    <s v="Yatela"/>
    <s v="Niamboulama"/>
    <x v="0"/>
    <x v="29"/>
    <s v="AngloGold, Iamgold, IFC"/>
    <n v="2"/>
    <s v="South Africa, Canada"/>
    <s v="Yes"/>
    <x v="0"/>
    <s v="Yes"/>
    <s v="Gold"/>
    <s v="Metal Ore Mining"/>
    <s v="Single"/>
    <s v="Yes"/>
    <s v="Yes"/>
    <n v="3"/>
    <s v="Off"/>
    <s v="Construction"/>
    <s v="Multiple"/>
    <s v="Yes"/>
    <x v="10"/>
    <n v="2000"/>
    <n v="0"/>
    <s v="Yes"/>
    <s v="Yes"/>
    <s v="IFC Safeguards"/>
    <s v="Yes"/>
    <s v="RAP Plan Document"/>
    <s v="No"/>
    <s v="No or unknown"/>
    <s v="Yes"/>
    <n v="6"/>
    <n v="400000"/>
    <n v="587168"/>
    <n v="-9999"/>
    <n v="66667"/>
    <x v="66"/>
    <n v="-9999"/>
    <s v="Terminski (2012): MIDR: Social problem and human right issue + Sonnenberg and Munster (2001) &quot;Mining Minerals Sustainable Development Southern Africa &quot; African Institute of corporate citizenship + book &quot;embedding Human rights in Business Practice II by UN's Global Compact and Human Rights 2007+&quot; FOUR YEARS AFTER THE MOVE: VILLAGE RELOCATION AT SADIOLA AND YATELA GOLD MINES, MALI, WEST AFRICA&quot; A.G Mackenzie"/>
    <m/>
    <m/>
    <m/>
    <m/>
    <m/>
    <m/>
  </r>
  <r>
    <n v="28982"/>
    <n v="-9999"/>
    <s v="TABA01"/>
    <x v="0"/>
    <s v="Central and West Africa"/>
    <s v="Tabakoto-Segala"/>
    <s v="Djambaye II"/>
    <x v="1"/>
    <x v="29"/>
    <s v="Endeavour"/>
    <n v="1"/>
    <s v="United Kingdom"/>
    <s v="No"/>
    <x v="1"/>
    <s v="Yes"/>
    <s v="Gold"/>
    <s v="Metal Ore Mining"/>
    <s v="Single"/>
    <s v="Yes"/>
    <s v="Yes"/>
    <n v="3"/>
    <n v="-9999"/>
    <s v="Construction"/>
    <s v="Djambaye II deposit development"/>
    <s v="Yes"/>
    <x v="13"/>
    <n v="2012"/>
    <n v="0"/>
    <s v="Yes"/>
    <s v="Yes"/>
    <s v="IFC Safeguards"/>
    <s v="Yes"/>
    <s v="RAP Plan Document"/>
    <s v="No"/>
    <s v="No or unknown"/>
    <s v="Yes"/>
    <n v="-9999"/>
    <n v="-9999"/>
    <n v="-9999"/>
    <n v="-9999"/>
    <n v="-9999"/>
    <x v="0"/>
    <n v="-9999"/>
    <s v="Technical Reports Mineral Resource and Reserve Update for the Tabakoto Gold Mine Mali West Africa 2013+ 2015+2011"/>
    <m/>
    <m/>
    <m/>
    <s v="*Djambaye II deposit is part of Tabakoto project but both are contained within the new consolidated &quot;Segala&quot; exploitation permit, that was created in 2012. This date is chosen as permit date because Djambaye 2 is 9 km away from the main Tabakoto deposit.*A post relocation study report is mentionned in the technical report, but not public.*Closure expected is left void because the Segala exploitation permit expires only in 2027, Djambaye is being exploited only since 2012, while on S&amp;P the closure considered is for the much older entire Tabakoto project."/>
    <m/>
    <m/>
  </r>
  <r>
    <n v="41643"/>
    <n v="-9999"/>
    <s v="MAKO01"/>
    <x v="0"/>
    <s v="Central and West Africa"/>
    <s v="Mako"/>
    <s v="Tomboronkoto,Tambanoumouya,"/>
    <x v="1"/>
    <x v="30"/>
    <s v="Toro Gold"/>
    <n v="1"/>
    <s v="United Kingdom"/>
    <s v="No"/>
    <x v="1"/>
    <s v="Yes"/>
    <s v="Gold"/>
    <s v="Metal Ore Mining"/>
    <s v="Single"/>
    <s v="No"/>
    <s v="Yes"/>
    <n v="2"/>
    <n v="-9999"/>
    <s v="Construction"/>
    <s v="Multiple"/>
    <s v="Yes"/>
    <x v="24"/>
    <n v="2016"/>
    <n v="0"/>
    <s v="Yes"/>
    <s v="Yes"/>
    <s v="IFC Safeguards"/>
    <n v="-9999"/>
    <s v="No or unknown"/>
    <s v="No"/>
    <s v="No or unknown"/>
    <s v="No"/>
    <n v="-9999"/>
    <n v="-9999"/>
    <n v="-9999"/>
    <n v="-9999"/>
    <n v="-9999"/>
    <x v="0"/>
    <n v="-9999"/>
    <s v="https://www.torogold.com/sustainability/social-performance/ "/>
    <s v="https://www.youtube.com/watch?v=kkD-tuQ_JiA"/>
    <s v="https://www.miningreview.com/west-africa/toro-gold-on-schedule-within-budget-at-mako-gold-project-in-senegal/"/>
    <m/>
    <s v="*Main economic change, from ASM to agriculture (especially for women)"/>
    <m/>
    <m/>
  </r>
  <r>
    <n v="26785"/>
    <n v="2031"/>
    <s v="SABO01"/>
    <x v="0"/>
    <s v="Central and West Africa"/>
    <s v="Sabodala"/>
    <s v="Dambankhoto hamlet"/>
    <x v="0"/>
    <x v="30"/>
    <s v="Teranga"/>
    <n v="1"/>
    <s v="Canada"/>
    <s v="No"/>
    <x v="1"/>
    <s v="Yes"/>
    <s v="Gold"/>
    <s v="Metal Ore Mining"/>
    <s v="Single"/>
    <s v="Yes"/>
    <s v="Yes"/>
    <n v="3"/>
    <s v="Off "/>
    <s v="Operation"/>
    <s v="Construction of waste disposal pond"/>
    <s v="Yes"/>
    <x v="12"/>
    <n v="2007"/>
    <n v="4"/>
    <n v="-9999"/>
    <n v="-9999"/>
    <s v="No or unknown"/>
    <s v="No"/>
    <s v="No or unknown"/>
    <s v="No"/>
    <s v="No or unknown"/>
    <s v="No"/>
    <n v="6"/>
    <n v="-9999"/>
    <n v="-9999"/>
    <n v="-9999"/>
    <n v="-9999"/>
    <x v="0"/>
    <n v="-9999"/>
    <s v="Teranga report, Celebrating ten years of the Sabodala Gold Mine + Amnesty report Mining and Human Rights in Senegal 2014"/>
    <m/>
    <m/>
    <m/>
    <m/>
    <m/>
    <m/>
  </r>
  <r>
    <n v="26785"/>
    <n v="2031"/>
    <s v="SABO02"/>
    <x v="0"/>
    <s v="Central and West Africa"/>
    <s v="Sabodala"/>
    <n v="-9999"/>
    <x v="2"/>
    <x v="30"/>
    <s v="Teranga"/>
    <n v="1"/>
    <s v="Canada"/>
    <s v="No"/>
    <x v="1"/>
    <s v="Yes"/>
    <s v="Gold"/>
    <s v="Metal Ore Mining"/>
    <s v="Single"/>
    <s v="No"/>
    <s v="Yes"/>
    <n v="2"/>
    <s v="Off"/>
    <s v="Operation"/>
    <s v="Tailing facility &quot;TSF2&quot;"/>
    <s v="Yes"/>
    <x v="14"/>
    <n v="2007"/>
    <n v="6"/>
    <n v="-9999"/>
    <n v="-9999"/>
    <s v="No or unknown"/>
    <s v="No"/>
    <s v="No or unknown"/>
    <s v="No"/>
    <s v="No or unknown"/>
    <s v="No"/>
    <n v="-9999"/>
    <n v="-9999"/>
    <n v="-9999"/>
    <n v="-9999"/>
    <n v="-9999"/>
    <x v="0"/>
    <n v="-9999"/>
    <s v="Teranga report, Celebrating ten years of the Sabodala Gold Mine + Amnesty report Mining and Human Rights in Senegal 2014"/>
    <m/>
    <m/>
    <m/>
    <m/>
    <m/>
    <m/>
  </r>
  <r>
    <n v="28371"/>
    <n v="-9999"/>
    <s v="TENK01"/>
    <x v="0"/>
    <s v="Central and West Africa"/>
    <s v="Tenke Fungurume"/>
    <s v=" Mulumbu, Kiboko, Amoni"/>
    <x v="1"/>
    <x v="28"/>
    <s v="Freeport-McMoran, Lundin Mining, Gecamines"/>
    <n v="3"/>
    <s v="USA, Canada, Congo (DRC)"/>
    <s v="Yes"/>
    <x v="0"/>
    <s v="Yes"/>
    <s v="Copper, Cobalt"/>
    <s v="Metal Ore Mining"/>
    <s v="Multiple"/>
    <s v="Yes"/>
    <s v="Yes"/>
    <n v="3"/>
    <s v="Off"/>
    <s v="Construction"/>
    <s v="Multiple: Development of Kwatebala Plant Site"/>
    <s v="Yes"/>
    <x v="3"/>
    <n v="2005"/>
    <n v="4"/>
    <s v="Yes"/>
    <s v="Yes"/>
    <s v="IFC Safeguards"/>
    <s v="Yes"/>
    <s v="RAP Plan Document"/>
    <s v="Yes"/>
    <s v="Public Plan Document"/>
    <s v="Yes"/>
    <n v="374"/>
    <n v="9000000"/>
    <n v="10604157"/>
    <n v="-9999"/>
    <n v="24064"/>
    <x v="67"/>
    <n v="-9999"/>
    <s v="Environmental Impact assessment Tenke Fungurume Project, Golder Associates, March 2007 + &quot;Les Sans-Voix, Les communautes locales et l'exploitation miniere dans la province du Katanga&quot; SOMO Novembre 2011 + Technical Report Tenke Fungurume Resource and Reserve Update 2014 for Lundin by Geosim + technical report for the Tenke Project 2009 for Lundin + 2009 WORKING TOWARD SUSTAINABLE DEVELOPMENT REPORT Freeport-McMoran"/>
    <m/>
    <m/>
    <m/>
    <s v="*NGO's studies say first displacement (for the construction) was done without having prepared new houses on new sites. People allegedly staying in tents for several years before being &quot;properly&quot; resettled into new sites.*RAP is not anymore available publicly. It used to be on the SMI's mining resettlement elibrary. Very scarce info available otherwise now."/>
    <m/>
    <m/>
  </r>
  <r>
    <n v="28371"/>
    <n v="-9999"/>
    <s v="TENK02"/>
    <x v="0"/>
    <s v="Central and West Africa"/>
    <s v="Tenke Fungurume"/>
    <n v="-9999"/>
    <x v="2"/>
    <x v="28"/>
    <s v="Freeport-McMoran, Lundin Mining, Gecamines"/>
    <n v="3"/>
    <s v="USA, Canada, Congo (DRC)"/>
    <s v="Yes"/>
    <x v="0"/>
    <s v="Yes"/>
    <s v="Copper, Cobalt"/>
    <s v="Metal Ore Mining"/>
    <s v="Multiple"/>
    <s v="Yes"/>
    <s v="Yes"/>
    <n v="3"/>
    <n v="-9999"/>
    <s v="Operation"/>
    <s v="Expansion: Tenke-Fwaulu deposits"/>
    <s v="Yes"/>
    <x v="12"/>
    <n v="2005"/>
    <n v="6"/>
    <s v="Yes"/>
    <s v="Yes"/>
    <s v="IFC Safeguards"/>
    <s v="Yes"/>
    <s v="RAP Plan Document"/>
    <s v="No"/>
    <s v="No or unknown"/>
    <s v="No"/>
    <n v="270"/>
    <n v="3900000"/>
    <n v="4293781"/>
    <n v="-9999"/>
    <n v="14444"/>
    <x v="68"/>
    <n v="-9999"/>
    <s v="Technical Report Tenke Fungurume Resource and Reserve Update 2014 for Lundin by Geosim + 2012 WORKING TOWARD SUSTAINABLE DEVELOPMENT REPORT Freeport-McMoran"/>
    <m/>
    <m/>
    <m/>
    <s v="*Cause is Expansion towards Tenke-Fwaulu deposits. *70 HH + 200 farmers &quot; were relocated and entered into a livelihood restauration program&quot;"/>
    <m/>
    <m/>
  </r>
  <r>
    <n v="28371"/>
    <n v="-9999"/>
    <s v="TENK03"/>
    <x v="0"/>
    <s v="Central and West Africa"/>
    <s v="Tenke Fungurume"/>
    <s v="Mitumba"/>
    <x v="0"/>
    <x v="28"/>
    <s v="Freeport-McMoran, Lundin Mining, Gecamines"/>
    <n v="3"/>
    <s v="USA, Canada, Congo (DRC)"/>
    <s v="Yes"/>
    <x v="0"/>
    <s v="Yes"/>
    <s v="Copper, Cobalt"/>
    <s v="Metal Ore Mining"/>
    <s v="Multiple"/>
    <s v="Yes"/>
    <s v="Yes"/>
    <n v="3"/>
    <n v="-9999"/>
    <s v="Operation"/>
    <s v="Expansion: Oxide project"/>
    <s v="Yes"/>
    <x v="15"/>
    <n v="2005"/>
    <n v="9"/>
    <s v="Yes"/>
    <s v="Yes"/>
    <s v="IFC Safeguards"/>
    <s v="Yes"/>
    <s v="RAP Plan Document"/>
    <s v="No"/>
    <s v="No or unknown"/>
    <s v="No"/>
    <n v="1240"/>
    <n v="-9999"/>
    <n v="-9999"/>
    <n v="-9999"/>
    <n v="-9999"/>
    <x v="0"/>
    <n v="-9999"/>
    <s v="FreeportMcMoran sustainability report 2013 +2014+2015"/>
    <m/>
    <m/>
    <m/>
    <s v="*Mitumba phase 1 relocated 40 HH in 2014 + 20 HH who opted for cash compensation. 1240 HH are planned to be either compensated or relocated, 325 HH entitled to resettlement housing. 145 HH relocated to new housing, 180 chose &quot;self-resettlement&quot; in 2015. They say that &quot; Assisted self-resettlement (ASR) was introduced in 2014 for those entitled to resettlement housing under the Mitumba-Fungurume Hills RAP&quot;"/>
    <m/>
    <m/>
  </r>
  <r>
    <n v="32917"/>
    <n v="2026"/>
    <s v="FRON01"/>
    <x v="0"/>
    <s v="Central and West Africa"/>
    <s v="Frontier"/>
    <s v="Kishiba"/>
    <x v="0"/>
    <x v="28"/>
    <s v="First Quantum Minerals"/>
    <n v="1"/>
    <s v="Canada"/>
    <s v="No"/>
    <x v="1"/>
    <s v="Yes"/>
    <s v="Copper, Gold, Cobalt"/>
    <s v="Metal Ore Mining"/>
    <s v="Multiple"/>
    <s v="Yes"/>
    <s v="Yes"/>
    <n v="3"/>
    <n v="-9999"/>
    <n v="-9999"/>
    <s v="Multiple"/>
    <n v="-9999"/>
    <x v="21"/>
    <n v="-9999"/>
    <n v="-9999"/>
    <s v="No"/>
    <s v="No"/>
    <s v="No or unknown"/>
    <s v="No"/>
    <s v="No or unknown"/>
    <s v="No"/>
    <s v="No or unknown"/>
    <s v="No"/>
    <n v="52"/>
    <n v="-9999"/>
    <n v="-9999"/>
    <n v="-9999"/>
    <n v="-9999"/>
    <x v="0"/>
    <n v="-9999"/>
    <s v="&quot;Cobalt blues: environmental pollution and human rights violations in Katanga's copper and cobalt mines&quot; report, 2016, SOMO"/>
    <s v="https://dmgeode.com/DepositPortal.aspx?DepositID=3030"/>
    <s v="https://www.presbyterianmission.org/together-justice/2016/08/09/cobalt-copper-mine-displaces-kishieba-community-congo/"/>
    <m/>
    <s v="*Data available are only through NGO study dated2016*Allegedly 52 houses built for 400 inhabitants. Relocated to Kimfumpa.*Allegedly no communication with stakeholders, many forced evictions (hence the scarce information)*600 farmers eviceted without being consulted are also mentionned"/>
    <m/>
    <m/>
  </r>
  <r>
    <n v="26668"/>
    <n v="2043"/>
    <s v="KANS01"/>
    <x v="0"/>
    <s v="Central and West Africa"/>
    <s v="Kansanshi"/>
    <s v="Solwezi"/>
    <x v="2"/>
    <x v="31"/>
    <s v="First Quantum Minerals, ZCCM"/>
    <n v="2"/>
    <s v="Canada, Zambia"/>
    <s v="No"/>
    <x v="1"/>
    <s v="Yes"/>
    <s v="Copper, Gold"/>
    <s v="Metal Ore Mining"/>
    <s v="Multiple"/>
    <s v="Yes"/>
    <s v="Yes"/>
    <n v="3"/>
    <n v="-9999"/>
    <s v="Operation"/>
    <s v="Construction access road to smelter"/>
    <s v="No"/>
    <x v="27"/>
    <n v="2005"/>
    <n v="10"/>
    <s v="Yes"/>
    <s v="Yes"/>
    <s v="IFC Safeguards"/>
    <s v="Yes"/>
    <s v="RAP Plan Document"/>
    <s v="No"/>
    <s v="No or unknown"/>
    <s v="No"/>
    <n v="16"/>
    <n v="-9999"/>
    <n v="-9999"/>
    <n v="-9999"/>
    <n v="-9999"/>
    <x v="0"/>
    <n v="-9999"/>
    <s v="First quantum sustainability report 2016 + First Quantum Annual information Form dated March 2017 + Kansanshi technical report 2015 + Household study in the Solwezi district, Joan Kimaiyo et al, 2017"/>
    <m/>
    <m/>
    <m/>
    <s v="*114 people moved or compensated.*Average HH size in the disctrict is 7 members so estimated number of HH moved is 16.*The first large scale mining permit granted in 1997. Renewed and area increased in 2000 then again in 2014. Construction for the smelter commissioned in 2014. Permit date chosen is 2005 at the official start-up of the mine.*Livelihood in the area mainly based on agriculture"/>
    <m/>
    <m/>
  </r>
  <r>
    <n v="36127"/>
    <n v="2033"/>
    <s v="TRID01"/>
    <x v="0"/>
    <s v="Central and West Africa"/>
    <s v="Trident - Sentinel"/>
    <n v="-9999"/>
    <x v="1"/>
    <x v="31"/>
    <s v="First Quantum Minerals"/>
    <n v="1"/>
    <s v="Canada"/>
    <s v="No"/>
    <x v="1"/>
    <s v="No"/>
    <s v="Copper, Cobalt, Nickel, U308"/>
    <s v="Metal Ore Mining"/>
    <s v="Multiple"/>
    <s v="Yes"/>
    <s v="Yes"/>
    <n v="3"/>
    <s v="Off"/>
    <s v="Operation"/>
    <s v="Multiple"/>
    <s v="No"/>
    <x v="27"/>
    <n v="2012"/>
    <n v="3"/>
    <s v="Yes"/>
    <s v="Yes"/>
    <s v="IFC Safeguards"/>
    <s v="Yes"/>
    <s v="RAP Plan Document"/>
    <s v="No"/>
    <s v="No or unknown"/>
    <s v="No"/>
    <n v="579"/>
    <n v="-9999"/>
    <n v="-9999"/>
    <n v="-9999"/>
    <n v="-9999"/>
    <x v="0"/>
    <n v="-9999"/>
    <s v="First quantum sustainability report 2016 + Trident rpoject technical report 2015"/>
    <m/>
    <m/>
    <m/>
    <s v="*permit date chosen is beginning of construction. * Are mentionned for Trident in 2015: 579 families to resettle + 1452 farmers compensated + 95 beekeepers compensated + finalising agreements with 221 livestock farmers.* families have been resettled to Shinengene and Kalumbila North "/>
    <m/>
    <m/>
  </r>
  <r>
    <n v="29829"/>
    <n v="2060"/>
    <s v="META01"/>
    <x v="0"/>
    <s v="Central and West Africa"/>
    <s v="Metalkol RTR"/>
    <s v="Samukonga"/>
    <x v="0"/>
    <x v="28"/>
    <s v="Eurasian resources, Gecamines"/>
    <n v="2"/>
    <s v="Luxembourg,Congo"/>
    <s v="No"/>
    <x v="1"/>
    <s v="Yes"/>
    <s v="Copper, Cobalt"/>
    <s v="Metal Ore Mining"/>
    <s v="Multiple"/>
    <s v="Yes"/>
    <s v="Yes"/>
    <n v="3"/>
    <s v="Off"/>
    <s v="Construction"/>
    <s v="Construction residual storage facility"/>
    <s v="Yes"/>
    <x v="32"/>
    <n v="-9999"/>
    <n v="-9999"/>
    <s v="Yes"/>
    <n v="-9999"/>
    <s v="No or unknown"/>
    <n v="-9999"/>
    <s v="No or unknown"/>
    <n v="-9999"/>
    <s v="No or unknown"/>
    <s v="No"/>
    <n v="16"/>
    <n v="-9999"/>
    <n v="-9999"/>
    <n v="-9999"/>
    <n v="-9999"/>
    <x v="0"/>
    <n v="-9999"/>
    <s v="ERG Africa website (https://www.ergafrica.com/samukonga-village-resettlement/)+ sustainability report ERG 2017+ERG clean cobalt framework"/>
    <m/>
    <m/>
    <m/>
    <s v="*Metalkol is a tailings reclamation operation. Construction of this project started in 2015. Apparently a RAP for relocating the same village was already developed in 2009 for another project (Kolwezi Tailings project). Not available anymore on the SMI elibrary. This RAP is not mentionned as having been used by Eurasian Resources for the relocation taht happened in 2018*16 families moved + compensation paid to 500 farmers"/>
    <m/>
    <m/>
  </r>
  <r>
    <n v="34468"/>
    <n v="2055"/>
    <s v="COBR01"/>
    <x v="2"/>
    <s v="North America"/>
    <s v="Cobre Panama"/>
    <s v="Chicheme, Petaquilla, Rio Botija, Rio del Medio, Quebrada Vega"/>
    <x v="1"/>
    <x v="32"/>
    <s v="First Quantum Minerals,Korea resources, LS-Nikko Copper"/>
    <n v="3"/>
    <s v="Canada, South Korea"/>
    <s v="No"/>
    <x v="1"/>
    <s v="No"/>
    <s v="Copper, Gold, Silver, Molybdenum"/>
    <s v="Metal Ore Mining"/>
    <s v="Multiple"/>
    <s v="Yes"/>
    <s v="Yes"/>
    <n v="3"/>
    <s v="Off"/>
    <s v="Construction"/>
    <s v="Multiple"/>
    <s v="Yes"/>
    <x v="27"/>
    <n v="1997"/>
    <n v="18"/>
    <s v="Yes"/>
    <s v="Yes"/>
    <s v="IFC Safeguards"/>
    <s v="Yes"/>
    <s v="RAP Plan Document"/>
    <s v="No"/>
    <s v="No or unknown"/>
    <s v="No"/>
    <n v="86"/>
    <n v="-9999"/>
    <n v="-9999"/>
    <n v="5000"/>
    <n v="-9999"/>
    <x v="0"/>
    <n v="-9999"/>
    <s v="First quantum sustainability report 2016 + Presentation &quot; Securing Free, Prior &amp; Informed Consent to ResettlementFirst Quantum’s Cobre Panama Project&quot; November 2013 + Cobre Panama project technical report 2015 + First Quantum annual information form March 2017 +http://magazine.cim.org/en/news/2018/first-quantum-proceeds-with-cobre-panama-project-despite-supreme-court-ruling/ "/>
    <m/>
    <m/>
    <m/>
    <s v="*There are disputes on the concession title and therefore permit date. First legal status provided in 1997, but considered partially illegal by the supreme court.* Previous owner started community engagement on resettlement in 2007."/>
    <m/>
    <m/>
  </r>
</pivotCacheRecords>
</file>

<file path=xl/pivotCache/pivotCacheRecords4.xml><?xml version="1.0" encoding="utf-8"?>
<pivotCacheRecords xmlns="http://schemas.openxmlformats.org/spreadsheetml/2006/main" xmlns:r="http://schemas.openxmlformats.org/officeDocument/2006/relationships" count="239">
  <r>
    <n v="31197"/>
    <n v="2032"/>
    <s v="AKYE01"/>
    <x v="0"/>
    <s v="Central and West Africa"/>
    <x v="0"/>
    <s v="Yayaaso"/>
    <x v="0"/>
    <x v="0"/>
    <s v="Newmont"/>
    <n v="1"/>
    <s v="USA"/>
    <s v="Yes"/>
    <s v="ICMM members"/>
    <s v="No"/>
    <s v="Gold"/>
    <s v="Metal Ore Mining"/>
    <s v="Single"/>
    <s v="Yes"/>
    <s v="Yes"/>
    <n v="3"/>
    <s v="On"/>
    <s v="Construction"/>
    <s v="Waste Dump"/>
    <s v="Yes"/>
    <x v="0"/>
    <n v="2010"/>
    <n v="0"/>
    <s v="Yes"/>
    <s v="Yes"/>
    <s v="IFC Safeguards"/>
    <s v="Yes"/>
    <s v="RAP Plan Document"/>
    <s v="Yes"/>
    <x v="0"/>
    <s v="No"/>
    <n v="253"/>
    <n v="-9999"/>
    <n v="-9999"/>
    <n v="306"/>
    <n v="-9999"/>
    <n v="-9999"/>
    <n v="-9999"/>
    <s v="Akyem RAP, 2010/EIS 2008/SIA 2010"/>
    <m/>
    <m/>
    <m/>
    <m/>
    <s v="Public"/>
    <m/>
  </r>
  <r>
    <n v="31197"/>
    <n v="2032"/>
    <s v="AKYE02"/>
    <x v="0"/>
    <s v="Central and West Africa"/>
    <x v="0"/>
    <s v="Yaw Tano (Hamlet)"/>
    <x v="0"/>
    <x v="0"/>
    <s v="Newmont"/>
    <n v="1"/>
    <s v="USA"/>
    <s v="Yes"/>
    <s v="ICMM members"/>
    <s v="No"/>
    <s v="Gold"/>
    <s v="Metal Ore Mining"/>
    <s v="Single"/>
    <s v="Yes"/>
    <s v="Yes"/>
    <n v="3"/>
    <s v="On"/>
    <s v="Construction"/>
    <s v="Tailings Storage Facility"/>
    <s v="Yes"/>
    <x v="0"/>
    <n v="2010"/>
    <n v="0"/>
    <s v="Yes"/>
    <s v="Yes"/>
    <s v="IFC Safeguards"/>
    <s v="Yes"/>
    <s v="RAP Plan Document"/>
    <s v="Yes"/>
    <x v="0"/>
    <s v="No"/>
    <n v="39"/>
    <n v="-9999"/>
    <n v="-9999"/>
    <n v="419"/>
    <n v="-9999"/>
    <n v="-9999"/>
    <n v="-9999"/>
    <s v="Akyem RAP, 2010/EIS 2008/SIA 2010"/>
    <m/>
    <m/>
    <m/>
    <m/>
    <s v="Public"/>
    <m/>
  </r>
  <r>
    <n v="31197"/>
    <n v="2032"/>
    <s v="AKYE03"/>
    <x v="0"/>
    <s v="Central and West Africa"/>
    <x v="0"/>
    <s v="Other Hamlets (7)"/>
    <x v="1"/>
    <x v="0"/>
    <s v="Newmont"/>
    <n v="1"/>
    <s v="USA"/>
    <s v="Yes"/>
    <s v="ICMM members"/>
    <s v="No"/>
    <s v="Gold"/>
    <s v="Metal Ore Mining"/>
    <s v="Single"/>
    <s v="Yes"/>
    <s v="Yes"/>
    <n v="3"/>
    <s v="On"/>
    <s v="Construction"/>
    <s v="-9999"/>
    <s v="Yes"/>
    <x v="0"/>
    <n v="2010"/>
    <n v="0"/>
    <s v="Yes"/>
    <s v="Yes"/>
    <s v="IFC Safeguards"/>
    <s v="Yes"/>
    <s v="RAP Plan Document"/>
    <s v="Yes"/>
    <x v="0"/>
    <s v="No"/>
    <n v="9"/>
    <n v="-9999"/>
    <n v="-9999"/>
    <n v="-9999"/>
    <n v="-9999"/>
    <n v="-9999"/>
    <n v="-9999"/>
    <s v="Akyem RAP, 2010/EIS 2008/SIA 2010"/>
    <m/>
    <m/>
    <m/>
    <m/>
    <s v="Public"/>
    <m/>
  </r>
  <r>
    <n v="-9999"/>
    <n v="-9999"/>
    <s v="ANRA01"/>
    <x v="1"/>
    <s v="Southern Asia"/>
    <x v="1"/>
    <s v="Dharmavaram"/>
    <x v="0"/>
    <x v="1"/>
    <s v="Government of Ras Al Khaimah"/>
    <n v="1"/>
    <s v="India"/>
    <s v="No"/>
    <s v="Non ICMM members"/>
    <s v="Yes"/>
    <s v="Bauxite"/>
    <s v="Metal Ore Mining"/>
    <s v="Single"/>
    <s v="Yes"/>
    <s v="Yes"/>
    <n v="3"/>
    <s v="-9999"/>
    <s v="Construction"/>
    <s v="Multiple"/>
    <s v="-9999"/>
    <x v="1"/>
    <n v="2007"/>
    <n v="1"/>
    <s v="No"/>
    <s v="No"/>
    <s v="No or unknown"/>
    <s v="No"/>
    <s v="No or unknown"/>
    <s v="No"/>
    <x v="1"/>
    <s v="No"/>
    <n v="51"/>
    <n v="6287916.5999999987"/>
    <n v="7985654.0819999985"/>
    <n v="174.53333333333333"/>
    <n v="123292.48235294117"/>
    <n v="156581.45258823526"/>
    <n v="36027.024064171113"/>
    <s v="See Mishra et al (2011) and Patrik Oskarsson (2012) http://www.indiaenvironmentportal.org.in/files/file/AnRak_Aluminium.pdf"/>
    <s v="For the Arnak project the total number of private land acquired by the project was 93.5% of a total land acquisition of 560 hectares, which is 523.6 hectares. The total number of households dispalced in the 3 villages by the Arnak refinery is 153 (Mishra and Reddy, 2011 page 96-97). Due to a lack of  precise data, the land take and number of households, were apportioned equally to the 3 village. The compensation offered by the company was RS 405,000 per acre. This was coverted to US Dollars at 2005 exchange rate._x000a_For the Arnak project Mishra and Reddy (2011 page 96) mention a number of sources of displacement such as refinery, road and rail infrastructure and landfill"/>
    <s v="."/>
    <m/>
    <m/>
    <m/>
    <m/>
  </r>
  <r>
    <n v="-9999"/>
    <n v="-9999"/>
    <s v="ANRA02"/>
    <x v="1"/>
    <s v="Southern Asia"/>
    <x v="1"/>
    <s v="Kottapalem"/>
    <x v="0"/>
    <x v="1"/>
    <s v="Government of Ras Al Khaimah"/>
    <n v="1"/>
    <s v="India"/>
    <s v="No"/>
    <s v="Non ICMM members"/>
    <s v="Yes"/>
    <s v="Bauxite"/>
    <s v="Metal Ore Mining"/>
    <s v="Single"/>
    <s v="Yes"/>
    <s v="Yes"/>
    <n v="3"/>
    <s v="-9999"/>
    <s v="Construction"/>
    <s v="Multiple"/>
    <s v="-9999"/>
    <x v="1"/>
    <n v="2007"/>
    <n v="1"/>
    <s v="No"/>
    <s v="No"/>
    <s v="No or unknown"/>
    <s v="No"/>
    <s v="No or unknown"/>
    <s v="No"/>
    <x v="1"/>
    <s v="No"/>
    <n v="51"/>
    <n v="6287916.5999999987"/>
    <n v="7985654.0819999985"/>
    <n v="174.53333333333333"/>
    <n v="123292.48235294117"/>
    <n v="156581.45258823526"/>
    <n v="36027.024064171113"/>
    <s v="See Mishra et al (2011)"/>
    <s v="See ref above"/>
    <m/>
    <m/>
    <m/>
    <m/>
    <m/>
  </r>
  <r>
    <n v="-9999"/>
    <n v="-9999"/>
    <s v="ANRA03"/>
    <x v="1"/>
    <s v="Southern Asia"/>
    <x v="1"/>
    <s v="G Venkatapuram"/>
    <x v="0"/>
    <x v="1"/>
    <s v="Government of Ras Al Khaimah"/>
    <n v="1"/>
    <s v="India"/>
    <s v="No"/>
    <s v="Non ICMM members"/>
    <s v="Yes"/>
    <s v="Bauxite"/>
    <s v="Metal Ore Mining"/>
    <s v="Single"/>
    <s v="Yes"/>
    <s v="Yes"/>
    <n v="3"/>
    <s v="-9999"/>
    <s v="Construction"/>
    <s v="Multiple"/>
    <s v="-9999"/>
    <x v="1"/>
    <n v="2007"/>
    <n v="1"/>
    <s v="No"/>
    <s v="No"/>
    <s v="No or unknown"/>
    <s v="No"/>
    <s v="No or unknown"/>
    <s v="No"/>
    <x v="1"/>
    <s v="No"/>
    <n v="51"/>
    <n v="6287916.5999999987"/>
    <n v="7985654.0819999985"/>
    <n v="174.53333333333333"/>
    <n v="123292.48235294117"/>
    <n v="156581.45258823526"/>
    <n v="36027.024064171113"/>
    <s v="See Mishra et al (2011)"/>
    <s v="See ref above"/>
    <m/>
    <m/>
    <m/>
    <m/>
    <m/>
  </r>
  <r>
    <n v="27115"/>
    <n v="2028"/>
    <s v="ANTA01"/>
    <x v="2"/>
    <s v="South America"/>
    <x v="2"/>
    <s v="Yanacancha Huaripampa Antamina"/>
    <x v="0"/>
    <x v="2"/>
    <s v="BHP Billiton, Glencore, Teck, Mitsubishi"/>
    <n v="4"/>
    <s v="Australia, Switzerland, Canada, Japan"/>
    <s v="Yes"/>
    <s v="ICMM members"/>
    <s v="No"/>
    <s v="Copper, Zinc"/>
    <s v="Metal Ore Mining"/>
    <s v="Multiple"/>
    <s v="Yes"/>
    <s v="Yes"/>
    <n v="3"/>
    <s v="-9999"/>
    <s v="Pre-feasability"/>
    <s v="-9999"/>
    <s v="-9999"/>
    <x v="2"/>
    <n v="1996"/>
    <n v="2"/>
    <s v="Yes"/>
    <s v="No"/>
    <s v="No or unknown"/>
    <s v="Yes"/>
    <s v="RAP Plan Document"/>
    <s v="No"/>
    <x v="1"/>
    <s v="No"/>
    <n v="18"/>
    <n v="2337000"/>
    <n v="3435390"/>
    <n v="2337"/>
    <n v="129833.33333333331"/>
    <n v="190855"/>
    <n v="1000"/>
    <s v="Gary McMahon and Felix Remy (eds). 2011. Large Mines and the Community: Socioeconomic and Environmental Effects in Latin America, Canada, and Spain. World Bank: Washington. https://www.idrc.ca/en/book/large-mines-and-community-socioeconomic-and-environmental-effects-latin-america-canada-and  and David Szablowsk. (2002). Mining, Displacement and the World Bank: A Case Analysis of Compania Minera Antamina's Operations in Peru. Journal of Business Ethics 39 (3)."/>
    <s v="In Antamina and La Tranca, the company paid $1000 per hectare. In the other 6 settlements $400 was paid per hectare. No of HH was calculated by dividing the no of people by the average hh size in San Marcos (4)."/>
    <m/>
    <m/>
    <m/>
    <m/>
    <m/>
  </r>
  <r>
    <n v="27115"/>
    <n v="2028"/>
    <s v="ANTA02"/>
    <x v="2"/>
    <s v="South America"/>
    <x v="2"/>
    <s v="Yanacancha Angoraju"/>
    <x v="0"/>
    <x v="2"/>
    <s v="BHP Billiton, Glencore, Teck, Mitsubishi"/>
    <n v="4"/>
    <s v="Australia, Switzerland, Canada, Japan"/>
    <s v="Yes"/>
    <s v="ICMM members"/>
    <s v="No"/>
    <s v="Copper, Zinc"/>
    <s v="Metal Ore Mining"/>
    <s v="Multiple"/>
    <s v="Yes"/>
    <s v="Yes"/>
    <n v="3"/>
    <s v="-9999"/>
    <s v="Pre-feasability"/>
    <s v="-9999"/>
    <s v="-9999"/>
    <x v="2"/>
    <n v="1996"/>
    <n v="2"/>
    <s v="Yes"/>
    <s v="No"/>
    <s v="No or unknown"/>
    <s v="Yes"/>
    <s v="RAP Plan Document"/>
    <s v="No"/>
    <x v="1"/>
    <s v="No"/>
    <n v="8"/>
    <n v="207200"/>
    <n v="304584"/>
    <n v="518"/>
    <n v="25900"/>
    <n v="38073"/>
    <n v="400"/>
    <s v="See McMahon and Remy (2011)"/>
    <m/>
    <m/>
    <m/>
    <m/>
    <m/>
    <m/>
  </r>
  <r>
    <n v="27115"/>
    <n v="2028"/>
    <s v="ANTA03"/>
    <x v="2"/>
    <s v="South America"/>
    <x v="2"/>
    <s v="Neguip"/>
    <x v="0"/>
    <x v="2"/>
    <s v="BHP Billiton, Glencore, Teck, Mitsubishi"/>
    <n v="4"/>
    <s v="Australia, Switzerland, Canada, Japan"/>
    <s v="Yes"/>
    <s v="ICMM members"/>
    <s v="No"/>
    <s v="Copper, Zinc"/>
    <s v="Metal Ore Mining"/>
    <s v="Multiple"/>
    <s v="Yes"/>
    <s v="Yes"/>
    <n v="3"/>
    <s v="-9999"/>
    <s v="Pre-feasability"/>
    <s v="-9999"/>
    <s v="-9999"/>
    <x v="2"/>
    <n v="1996"/>
    <n v="2"/>
    <s v="Yes"/>
    <s v="No"/>
    <s v="No or unknown"/>
    <s v="Yes"/>
    <s v="RAP Plan Document"/>
    <s v="No"/>
    <x v="1"/>
    <s v="No"/>
    <n v="9"/>
    <n v="244744"/>
    <n v="359773.68"/>
    <n v="611.86"/>
    <n v="27193.777777777777"/>
    <n v="39974.853333333333"/>
    <n v="400"/>
    <s v="See McMahon and Remy (2011)"/>
    <m/>
    <m/>
    <m/>
    <m/>
    <m/>
    <m/>
  </r>
  <r>
    <n v="27115"/>
    <n v="2028"/>
    <s v="ANTA04"/>
    <x v="2"/>
    <s v="South America"/>
    <x v="2"/>
    <s v="Chocopampa"/>
    <x v="0"/>
    <x v="2"/>
    <s v="BHP Billiton, Glencore, Teck, Mitsubishi"/>
    <n v="4"/>
    <s v="Australia, Switzerland, Canada, Japan"/>
    <s v="Yes"/>
    <s v="ICMM members"/>
    <s v="No"/>
    <s v="Copper, Zinc"/>
    <s v="Metal Ore Mining"/>
    <s v="Multiple"/>
    <s v="Yes"/>
    <s v="Yes"/>
    <n v="3"/>
    <s v="-9999"/>
    <s v="Pre-feasability"/>
    <s v="-9999"/>
    <s v="-9999"/>
    <x v="2"/>
    <n v="1996"/>
    <n v="2"/>
    <s v="Yes"/>
    <s v="No"/>
    <s v="No or unknown"/>
    <s v="Yes"/>
    <s v="RAP Plan Document"/>
    <s v="No"/>
    <x v="1"/>
    <s v="No"/>
    <n v="18"/>
    <n v="181780"/>
    <n v="267216.59999999998"/>
    <n v="454.45"/>
    <n v="10098.888888888889"/>
    <n v="14845.366666666665"/>
    <n v="400"/>
    <s v="See McMahon and Remy (2011)"/>
    <m/>
    <m/>
    <m/>
    <m/>
    <m/>
    <m/>
  </r>
  <r>
    <n v="27115"/>
    <n v="2028"/>
    <s v="ANTA05"/>
    <x v="2"/>
    <s v="South America"/>
    <x v="2"/>
    <s v="La Tranca Fundo Antamina"/>
    <x v="0"/>
    <x v="2"/>
    <s v="BHP Billiton, Glencore, Teck, Mitsubishi"/>
    <n v="4"/>
    <s v="Australia, Switzerland, Canada, Japan"/>
    <s v="Yes"/>
    <s v="ICMM members"/>
    <s v="No"/>
    <s v="Copper, Zinc"/>
    <s v="Metal Ore Mining"/>
    <s v="Multiple"/>
    <s v="Yes"/>
    <s v="Yes"/>
    <n v="3"/>
    <s v="-9999"/>
    <s v="Pre-feasability"/>
    <s v="-9999"/>
    <s v="-9999"/>
    <x v="2"/>
    <n v="1996"/>
    <n v="2"/>
    <s v="Yes"/>
    <s v="No"/>
    <s v="No or unknown"/>
    <s v="Yes"/>
    <s v="RAP Plan Document"/>
    <s v="No"/>
    <x v="1"/>
    <s v="No"/>
    <n v="15"/>
    <n v="1038000"/>
    <n v="1525860"/>
    <n v="1038"/>
    <n v="69200"/>
    <n v="101724"/>
    <n v="1000"/>
    <s v="See McMahon and Remy (2011)"/>
    <m/>
    <m/>
    <m/>
    <m/>
    <m/>
    <m/>
  </r>
  <r>
    <n v="27115"/>
    <n v="2028"/>
    <s v="ANTA06"/>
    <x v="2"/>
    <s v="South America"/>
    <x v="2"/>
    <s v="Shaguanga"/>
    <x v="0"/>
    <x v="2"/>
    <s v="BHP Billiton, Glencore, Teck, Mitsubishi"/>
    <n v="4"/>
    <s v="Australia, Switzerland, Canada, Japan"/>
    <s v="Yes"/>
    <s v="ICMM members"/>
    <s v="No"/>
    <s v="Copper, Zinc"/>
    <s v="Metal Ore Mining"/>
    <s v="Multiple"/>
    <s v="Yes"/>
    <s v="Yes"/>
    <n v="3"/>
    <s v="-9999"/>
    <s v="Pre-feasability"/>
    <s v="-9999"/>
    <s v="-9999"/>
    <x v="2"/>
    <n v="1996"/>
    <n v="2"/>
    <s v="Yes"/>
    <s v="No"/>
    <s v="No or unknown"/>
    <s v="Yes"/>
    <s v="RAP Plan Document"/>
    <s v="No"/>
    <x v="1"/>
    <s v="No"/>
    <n v="5"/>
    <n v="300000"/>
    <n v="441000"/>
    <n v="750"/>
    <n v="60000"/>
    <n v="88200"/>
    <n v="400"/>
    <s v="See McMahon and Remy (2011)"/>
    <m/>
    <m/>
    <m/>
    <m/>
    <m/>
    <m/>
  </r>
  <r>
    <n v="27115"/>
    <n v="2028"/>
    <s v="ANTA07"/>
    <x v="2"/>
    <s v="South America"/>
    <x v="2"/>
    <s v="Yanacancha"/>
    <x v="0"/>
    <x v="2"/>
    <s v="BHP Billiton, Glencore, Teck, Mitsubishi"/>
    <n v="4"/>
    <s v="Australia, Switzerland, Canada, Japan"/>
    <s v="Yes"/>
    <s v="ICMM members"/>
    <s v="No"/>
    <s v="Copper, Zinc"/>
    <s v="Metal Ore Mining"/>
    <s v="Multiple"/>
    <s v="Yes"/>
    <s v="Yes"/>
    <n v="3"/>
    <s v="-9999"/>
    <s v="Pre-feasability"/>
    <s v="-9999"/>
    <s v="-9999"/>
    <x v="2"/>
    <n v="1996"/>
    <n v="2"/>
    <s v="Yes"/>
    <s v="No"/>
    <s v="No or unknown"/>
    <s v="Yes"/>
    <s v="RAP Plan Document"/>
    <s v="No"/>
    <x v="1"/>
    <s v="No"/>
    <n v="8"/>
    <n v="194808"/>
    <n v="286367.76"/>
    <n v="487.02"/>
    <n v="24351"/>
    <n v="35795.97"/>
    <n v="400"/>
    <s v="See McMahon and Remy (2011)"/>
    <m/>
    <m/>
    <m/>
    <m/>
    <m/>
    <m/>
  </r>
  <r>
    <n v="27115"/>
    <n v="2028"/>
    <s v="ANTA08"/>
    <x v="2"/>
    <s v="South America"/>
    <x v="2"/>
    <s v="Tucush"/>
    <x v="0"/>
    <x v="2"/>
    <s v="BHP Billiton, Glencore, Teck, Mitsubishi"/>
    <n v="4"/>
    <s v="Australia, Switzerland, Canada, Japan"/>
    <s v="Yes"/>
    <s v="ICMM members"/>
    <s v="No"/>
    <s v="Copper, Zinc"/>
    <s v="Metal Ore Mining"/>
    <s v="Multiple"/>
    <s v="Yes"/>
    <s v="Yes"/>
    <n v="3"/>
    <s v="-9999"/>
    <s v="Pre-feasability"/>
    <s v="-9999"/>
    <s v="-9999"/>
    <x v="2"/>
    <n v="1996"/>
    <n v="2"/>
    <s v="Yes"/>
    <s v="No"/>
    <s v="No or unknown"/>
    <s v="Yes"/>
    <s v="RAP Plan Document"/>
    <s v="No"/>
    <x v="1"/>
    <s v="No"/>
    <n v="6"/>
    <n v="327164"/>
    <n v="480931.08"/>
    <n v="817.91"/>
    <n v="54527.333333333336"/>
    <n v="80155.180000000008"/>
    <n v="400"/>
    <s v="See McMahon and Remy (2011)"/>
    <m/>
    <m/>
    <m/>
    <m/>
    <m/>
    <m/>
  </r>
  <r>
    <n v="27115"/>
    <n v="2028"/>
    <s v="ANTA09"/>
    <x v="2"/>
    <s v="South America"/>
    <x v="2"/>
    <s v="Multiple"/>
    <x v="1"/>
    <x v="2"/>
    <s v="Xstrata, BHP Billiton, Teck, Mitsubishi"/>
    <n v="4"/>
    <s v="Australia, Switzerland, Canada, Japan"/>
    <s v="Yes"/>
    <s v="ICMM members"/>
    <s v="No"/>
    <s v="Copper"/>
    <s v="Metal Ore Mining"/>
    <s v="Single"/>
    <s v="Yes"/>
    <s v="Yes"/>
    <n v="3"/>
    <s v="Off"/>
    <s v="Pre-feasability"/>
    <s v="-9999"/>
    <s v="-9999"/>
    <x v="2"/>
    <n v="1996"/>
    <n v="2"/>
    <s v="Yes"/>
    <s v="No"/>
    <s v="No or unknown"/>
    <s v="Yes"/>
    <s v="RAP Plan Document"/>
    <s v="No"/>
    <x v="1"/>
    <s v="No"/>
    <n v="65"/>
    <n v="6300000"/>
    <n v="9261000"/>
    <n v="-9999"/>
    <n v="96923.076923076922"/>
    <n v="142476.92307692306"/>
    <n v="-9999"/>
    <s v="D Gerardo &amp; G Manuel (Date?) ‘Involuntary Resettlement: Policy and Practice in the Andes (working draft), Not yet published, 2"/>
    <s v="Transnational Law and Local Struggles: Mining, Communities and the World Bank_x000a_ By David Szablowski"/>
    <m/>
    <s v="Med"/>
    <s v="Source here is an (yet) unpublished paper."/>
    <s v="Public"/>
    <m/>
  </r>
  <r>
    <n v="61648"/>
    <n v="-9999"/>
    <s v="BAPH01"/>
    <x v="1"/>
    <s v="Southern Asia"/>
    <x v="3"/>
    <s v="Dom Koral"/>
    <x v="0"/>
    <x v="1"/>
    <s v="Rio Tinto, Riversdale"/>
    <n v="2"/>
    <s v="Australia"/>
    <s v="Yes"/>
    <s v="ICMM members"/>
    <s v="No"/>
    <s v="Bauxite"/>
    <s v="Metal Ore Mining"/>
    <s v="Single"/>
    <s v="Yes"/>
    <s v="Yes"/>
    <n v="3"/>
    <s v="-9999"/>
    <s v="Operation"/>
    <s v="Multiple"/>
    <s v="No"/>
    <x v="3"/>
    <n v="1993"/>
    <n v="16"/>
    <s v="-9999"/>
    <s v="-9999"/>
    <s v="No or unknown"/>
    <s v="-9999"/>
    <s v="No or unknown"/>
    <s v="No"/>
    <x v="1"/>
    <s v="No"/>
    <n v="49.333333333333336"/>
    <n v="-9999"/>
    <n v="-9999"/>
    <n v="463"/>
    <n v="-9999"/>
    <n v="-9999"/>
    <n v="-9999"/>
    <s v="Dhaatri Resource Centre for Women and Children-Samata. 2010. India’s Childhood in the &quot;Pits&quot;_x000a_A Report on the Impacts of Mining on Children in India. http://astm.lu/wp-content/uploads/2011/10/Children-and-Mining-Report.pdf"/>
    <s v="According to the official statistics, the project will displace 148 households from the three villages.  See Dhharti (2010) pages 148 and 149."/>
    <m/>
    <m/>
    <s v=" Utkal Alumina Refinery project ID 61648 though can be useful to check property &quot;Hindalco&quot; ID 66249.  http://www.hindalco.com/operations/alumina-refining/utkal and  https://mining-atlas.com/operation/Baphlimali-Bauxite-Mine.php"/>
    <m/>
    <m/>
  </r>
  <r>
    <n v="61648"/>
    <n v="-9999"/>
    <s v="BAPH02"/>
    <x v="1"/>
    <s v="Southern Asia"/>
    <x v="3"/>
    <s v="Kendukhunti"/>
    <x v="0"/>
    <x v="1"/>
    <s v="Rio Tinto, Riversdale"/>
    <n v="2"/>
    <s v="Australia"/>
    <s v="Yes"/>
    <s v="ICMM members"/>
    <s v="No"/>
    <s v="Bauxite"/>
    <s v="Metal Ore Mining"/>
    <s v="Single"/>
    <s v="Yes"/>
    <s v="Yes"/>
    <n v="3"/>
    <s v="-9999"/>
    <s v="Operation"/>
    <s v="Multiple"/>
    <s v="No"/>
    <x v="3"/>
    <n v="1993"/>
    <n v="16"/>
    <s v="-9999"/>
    <s v="-9999"/>
    <s v="No or unknown"/>
    <s v="-9999"/>
    <s v="No or unknown"/>
    <s v="No"/>
    <x v="1"/>
    <s v="No"/>
    <n v="49.333333333333336"/>
    <n v="-9999"/>
    <n v="-9999"/>
    <n v="463"/>
    <n v="-9999"/>
    <n v="-9999"/>
    <n v="-9999"/>
    <s v="See Dhaatri Resource Centre study (2010)"/>
    <s v="See ref above"/>
    <s v="Land take is 1389 ha / 3"/>
    <m/>
    <m/>
    <m/>
    <m/>
  </r>
  <r>
    <n v="61648"/>
    <n v="-9999"/>
    <s v="BAPH03"/>
    <x v="1"/>
    <s v="Southern Asia"/>
    <x v="3"/>
    <s v="Ramibeda"/>
    <x v="0"/>
    <x v="1"/>
    <s v="Rio Tinto, Riversdale"/>
    <n v="2"/>
    <s v="Australia"/>
    <s v="Yes"/>
    <s v="ICMM members"/>
    <s v="No"/>
    <s v="Bauxite"/>
    <s v="Metal Ore Mining"/>
    <s v="Single"/>
    <s v="Yes"/>
    <s v="Yes"/>
    <n v="3"/>
    <s v="-9999"/>
    <s v="Operation"/>
    <s v="Multiple"/>
    <s v="No"/>
    <x v="3"/>
    <n v="1993"/>
    <n v="16"/>
    <s v="-9999"/>
    <s v="-9999"/>
    <s v="No or unknown"/>
    <s v="-9999"/>
    <s v="No or unknown"/>
    <s v="No"/>
    <x v="1"/>
    <s v="No"/>
    <n v="49.333333333333336"/>
    <n v="-9999"/>
    <n v="-9999"/>
    <n v="463"/>
    <n v="-9999"/>
    <n v="-9999"/>
    <n v="-9999"/>
    <s v="See Dhaatri Resource Centre study (2010)"/>
    <s v="See ref above"/>
    <m/>
    <m/>
    <m/>
    <m/>
    <m/>
  </r>
  <r>
    <n v="70074"/>
    <n v="-9999"/>
    <s v="BASU01"/>
    <x v="1"/>
    <s v="Southern Asia"/>
    <x v="4"/>
    <s v="Tiklipada"/>
    <x v="0"/>
    <x v="1"/>
    <s v="MCL"/>
    <n v="1"/>
    <s v="India"/>
    <s v="No"/>
    <s v="Non ICMM members"/>
    <s v="Yes"/>
    <s v="Coal"/>
    <s v="Coal Mining"/>
    <s v="Single"/>
    <s v="Yes"/>
    <s v="Yes"/>
    <n v="3"/>
    <s v="-9999"/>
    <s v="Operation"/>
    <s v="Multiple"/>
    <s v="-9999"/>
    <x v="4"/>
    <n v="1992"/>
    <n v="2"/>
    <s v="No"/>
    <s v="No"/>
    <s v="No or unknown"/>
    <s v="No"/>
    <s v="No or unknown"/>
    <s v="No"/>
    <x v="1"/>
    <s v="No"/>
    <n v="125"/>
    <n v="-9999"/>
    <n v="-9999"/>
    <n v="346.5"/>
    <n v="-9999"/>
    <n v="-9999"/>
    <n v="-9999"/>
    <s v="See Ray and Saini (2011)"/>
    <s v="The exact date of event could not be found. The date when the land was acquired by MLC for mining was used as the date of the event"/>
    <m/>
    <m/>
    <s v="Subsidiary of COAL INDIA"/>
    <m/>
    <m/>
  </r>
  <r>
    <n v="70255"/>
    <n v="-9999"/>
    <s v="BHAR01"/>
    <x v="1"/>
    <s v="Southern Asia"/>
    <x v="5"/>
    <s v="Baideswar"/>
    <x v="0"/>
    <x v="1"/>
    <s v="MCL"/>
    <n v="1"/>
    <s v="India"/>
    <s v="No"/>
    <s v="Non ICMM members"/>
    <s v="Yes"/>
    <s v="Coal"/>
    <s v="Coal Mining"/>
    <s v="Single"/>
    <s v="Yes"/>
    <s v="Yes"/>
    <n v="3"/>
    <s v="Off"/>
    <s v="Operation"/>
    <s v="Multiple"/>
    <s v="No"/>
    <x v="5"/>
    <n v="1973"/>
    <n v="30"/>
    <s v="No"/>
    <s v="No"/>
    <s v="No or unknown"/>
    <s v="No"/>
    <s v="No or unknown"/>
    <s v="No"/>
    <x v="1"/>
    <s v="No"/>
    <n v="50"/>
    <n v="-9999"/>
    <n v="-9999"/>
    <n v="442"/>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and Naredndra Jha. 2015. Coal Miing and Rural ecology. http://ethesis.nitrkl.ac.in/6734/1/Coal_Mining_Jha_2015.pdf"/>
    <m/>
    <s v="Permit date of Talcher coal fields was used. Date when expansionof mine was completed was used as date of event"/>
    <m/>
    <m/>
    <m/>
    <m/>
  </r>
  <r>
    <n v="70255"/>
    <n v="-9999"/>
    <s v="BHAR02"/>
    <x v="1"/>
    <s v="Southern Asia"/>
    <x v="5"/>
    <s v="Anantabereni"/>
    <x v="0"/>
    <x v="1"/>
    <s v="MCL"/>
    <n v="1"/>
    <s v="India"/>
    <s v="No"/>
    <s v="Non ICMM members"/>
    <s v="Yes"/>
    <s v="Coal"/>
    <s v="Coal Mining"/>
    <s v="Single"/>
    <s v="Yes"/>
    <s v="Yes"/>
    <n v="3"/>
    <s v="Off"/>
    <s v="Operation"/>
    <s v="Multiple"/>
    <s v="No"/>
    <x v="5"/>
    <n v="1973"/>
    <n v="30"/>
    <s v="No"/>
    <s v="No"/>
    <s v="No or unknown"/>
    <s v="No"/>
    <s v="No or unknown"/>
    <s v="No"/>
    <x v="1"/>
    <s v="No"/>
    <n v="250"/>
    <n v="-9999"/>
    <n v="-9999"/>
    <n v="442"/>
    <n v="-9999"/>
    <n v="-9999"/>
    <n v="-9999"/>
    <s v="_x000a_Rabindra Garada. 2015. Coal Mining_x000a_ Environment and Health Problems: A Case of MCL affected Households at Talcher, Odisha (India). IOSR Journal Of Humanities And Social Science (IOSR-JHSS)_x000a_Volume 20, Issue 5, Ver. 1. http://www.iosrjournals.org/iosr-jhss/papers/Vol20-issue5/Version-1/L020518998.pdf _x000a_Narendra Jha. 2015. Coal Mining and Rural Ecology. http://ethesis.nitrkl.ac.in/6734/1/Coal_Mining_Jha_2015.pdf  "/>
    <s v="See ref above"/>
    <m/>
    <m/>
    <m/>
    <m/>
    <m/>
  </r>
  <r>
    <n v="70255"/>
    <n v="-9999"/>
    <s v="BHAR03"/>
    <x v="1"/>
    <s v="Southern Asia"/>
    <x v="5"/>
    <s v="Lachhmanpur"/>
    <x v="0"/>
    <x v="1"/>
    <s v="MCL"/>
    <n v="1"/>
    <s v="India"/>
    <s v="No"/>
    <s v="Non ICMM members"/>
    <s v="Yes"/>
    <s v="Coal"/>
    <s v="Coal Mining"/>
    <s v="Single"/>
    <s v="Yes"/>
    <s v="Yes"/>
    <n v="3"/>
    <s v="Off"/>
    <s v="Operation"/>
    <s v="Multiple"/>
    <s v="No"/>
    <x v="5"/>
    <n v="1973"/>
    <n v="30"/>
    <s v="No"/>
    <s v="No"/>
    <s v="No or unknown"/>
    <s v="No"/>
    <s v="No or unknown"/>
    <s v="No"/>
    <x v="1"/>
    <s v="No"/>
    <n v="49"/>
    <n v="-9999"/>
    <n v="-9999"/>
    <n v="442"/>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38430"/>
    <n v="-9999"/>
    <s v="BENG01"/>
    <x v="0"/>
    <s v="Southern and East Africa"/>
    <x v="6"/>
    <s v="Multiple"/>
    <x v="1"/>
    <x v="3"/>
    <s v="Riversdale"/>
    <n v="1"/>
    <s v="Australia"/>
    <s v="No"/>
    <s v="Non ICMM members"/>
    <s v="No"/>
    <s v="Coal"/>
    <s v="Coal Mining"/>
    <s v="Single"/>
    <s v="Yes"/>
    <s v="Yes"/>
    <n v="3"/>
    <s v="Off"/>
    <s v="Construction"/>
    <s v="-9999"/>
    <s v="-9999"/>
    <x v="3"/>
    <n v="2006"/>
    <n v="3"/>
    <s v="Yes"/>
    <s v="Yes"/>
    <s v="IFC Safeguards"/>
    <s v="Yes"/>
    <s v="RAP Plan Document"/>
    <s v="Yes"/>
    <x v="0"/>
    <s v="No"/>
    <n v="520"/>
    <n v="26000000"/>
    <n v="29120000.000000004"/>
    <n v="4756"/>
    <n v="50000"/>
    <n v="56000.000000000007"/>
    <n v="5466.7788057190919"/>
    <s v="Riversdale Mining Annual Report 2006"/>
    <m/>
    <m/>
    <m/>
    <s v="RAP"/>
    <s v="Public"/>
    <m/>
  </r>
  <r>
    <n v="27121"/>
    <n v="-9999"/>
    <s v="BONG01"/>
    <x v="3"/>
    <s v="Mainland South East Asia"/>
    <x v="7"/>
    <s v="Multiple"/>
    <x v="1"/>
    <x v="4"/>
    <s v="Olympic Pacific"/>
    <n v="1"/>
    <s v="Canada"/>
    <s v="No"/>
    <s v="Non ICMM members"/>
    <s v="Yes"/>
    <s v="Gold"/>
    <s v="Metal Ore Mining"/>
    <s v="Single"/>
    <s v="Yes"/>
    <s v="Yes"/>
    <n v="3"/>
    <s v="Off"/>
    <s v="Operation"/>
    <s v="Mine Area Clearance"/>
    <s v="Yes"/>
    <x v="2"/>
    <n v="1997"/>
    <n v="1"/>
    <s v="No"/>
    <s v="No"/>
    <s v="No or unknown"/>
    <s v="No"/>
    <s v="No or unknown"/>
    <s v="No"/>
    <x v="1"/>
    <s v="No"/>
    <n v="70"/>
    <n v="-9999"/>
    <n v="-9999"/>
    <n v="-9999"/>
    <n v="-9999"/>
    <n v="-9999"/>
    <n v="-9999"/>
    <s v="Government-managed Resettlement in Vietnam: Structure, Participation and Impoverishment Risks in the Case of the Thach Khe Iron Ore Mine_x000a_Vo Thi Phuong Mai"/>
    <m/>
    <m/>
    <s v="High"/>
    <s v="* mine currently on hold"/>
    <s v="Public"/>
    <m/>
  </r>
  <r>
    <n v="26670"/>
    <n v="-9998"/>
    <s v="BOUG01"/>
    <x v="4"/>
    <s v="Melanesia"/>
    <x v="8"/>
    <s v="Moroni"/>
    <x v="0"/>
    <x v="5"/>
    <s v="BCL, Rio Tinto"/>
    <n v="2"/>
    <s v="United Kingdom, Australia"/>
    <s v="Yes"/>
    <s v="ICMM members"/>
    <s v="Yes"/>
    <s v="Copper"/>
    <s v="Metal Ore Mining"/>
    <s v="Single"/>
    <s v="Yes"/>
    <s v="No"/>
    <n v="1"/>
    <s v="On"/>
    <s v="Construction"/>
    <s v="-9999"/>
    <s v="Yes"/>
    <x v="6"/>
    <n v="1967"/>
    <n v="2"/>
    <s v="No"/>
    <s v="No"/>
    <s v="No or unknown"/>
    <s v="No"/>
    <s v="No or unknown"/>
    <s v="No"/>
    <x v="1"/>
    <s v="No"/>
    <n v="10"/>
    <n v="-9999"/>
    <n v="-9999"/>
    <n v="-9999"/>
    <n v="-9999"/>
    <n v="-9999"/>
    <n v="-9999"/>
    <s v="Filer, C (2000)‘Resettlement and Mining in Papua New Guinea’ in Resettlement Policy and Practice in Southeast Asia and the Pacific (Asian Development Bank, Manilla), 65"/>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Property ID is called &quot;Panguna&quot;"/>
    <s v="Public"/>
    <m/>
  </r>
  <r>
    <n v="26670"/>
    <n v="-9998"/>
    <s v="BOUG02"/>
    <x v="4"/>
    <s v="Melanesia"/>
    <x v="8"/>
    <s v="Dapera"/>
    <x v="0"/>
    <x v="5"/>
    <s v="BCL, Rio Tinto"/>
    <n v="2"/>
    <s v="United Kingdom, Australia"/>
    <s v="Yes"/>
    <s v="ICMM members"/>
    <s v="Yes"/>
    <s v="Copper"/>
    <s v="Metal Ore Mining"/>
    <s v="Single"/>
    <s v="Yes"/>
    <s v="No"/>
    <n v="1"/>
    <s v="On"/>
    <s v="Construction"/>
    <s v="-9999"/>
    <s v="Yes"/>
    <x v="6"/>
    <n v="1967"/>
    <n v="2"/>
    <s v="No"/>
    <s v="No"/>
    <s v="No or unknown"/>
    <s v="No"/>
    <s v="No or unknown"/>
    <s v="No"/>
    <x v="1"/>
    <s v="No"/>
    <n v="35"/>
    <n v="-9999"/>
    <n v="-9999"/>
    <n v="-9999"/>
    <n v="-9999"/>
    <n v="-9999"/>
    <n v="-9999"/>
    <s v="Filer, C (2000)‘Resettlement and Mining in Papua New Guinea’ in Resettlement Policy and Practice in Southeast Asia and the Pacific (Asian Development Bank, Manilla), 66"/>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s v="Public"/>
    <m/>
  </r>
  <r>
    <n v="26670"/>
    <n v="-9998"/>
    <s v="BOUG03"/>
    <x v="4"/>
    <s v="Melanesia"/>
    <x v="8"/>
    <s v="Piruari"/>
    <x v="0"/>
    <x v="5"/>
    <s v="BCL, Rio Tinto"/>
    <n v="2"/>
    <s v="United Kingdom, Australia"/>
    <s v="Yes"/>
    <s v="ICMM members"/>
    <s v="Yes"/>
    <s v="Copper"/>
    <s v="Metal Ore Mining"/>
    <s v="Single"/>
    <s v="Yes"/>
    <s v="Yes"/>
    <n v="3"/>
    <s v="On"/>
    <s v="Construction"/>
    <s v="Sediment Impacts"/>
    <s v="Yes"/>
    <x v="6"/>
    <n v="1967"/>
    <n v="2"/>
    <s v="No"/>
    <s v="No"/>
    <s v="No or unknown"/>
    <s v="No"/>
    <s v="No or unknown"/>
    <s v="No"/>
    <x v="1"/>
    <s v="No"/>
    <n v="-9999"/>
    <n v="-9999"/>
    <n v="-9999"/>
    <n v="-9999"/>
    <n v="-9999"/>
    <n v="-9999"/>
    <n v="-9999"/>
    <s v="Filer, C (2000)‘Resettlement and Mining in Papua New Guinea’ in Resettlement Policy and Practice in Southeast Asia and the Pacific (Asian Development Bank, Manilla), 67"/>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s v="Public"/>
    <m/>
  </r>
  <r>
    <n v="26670"/>
    <n v="-9998"/>
    <s v="BOUG04"/>
    <x v="4"/>
    <s v="Melanesia"/>
    <x v="8"/>
    <s v="Luna"/>
    <x v="0"/>
    <x v="5"/>
    <s v="BCL, Rio Tinto"/>
    <n v="2"/>
    <s v="United Kingdom, Australia"/>
    <s v="Yes"/>
    <s v="ICMM members"/>
    <s v="Yes"/>
    <s v="Copper"/>
    <s v="Metal Ore Mining"/>
    <s v="Single"/>
    <s v="Yes"/>
    <s v="Yes"/>
    <n v="3"/>
    <s v="On"/>
    <s v="Construction"/>
    <s v="-9999"/>
    <s v="Yes"/>
    <x v="6"/>
    <n v="1967"/>
    <n v="2"/>
    <s v="No"/>
    <s v="No"/>
    <s v="No or unknown"/>
    <s v="No"/>
    <s v="No or unknown"/>
    <s v="No"/>
    <x v="1"/>
    <s v="No"/>
    <n v="-9999"/>
    <n v="-9999"/>
    <n v="-9999"/>
    <n v="-9999"/>
    <n v="-9999"/>
    <n v="-9999"/>
    <n v="-9999"/>
    <s v="Filer, C (2000)‘Resettlement and Mining in Papua New Guinea’ in Resettlement Policy and Practice in Southeast Asia and the Pacific (Asian Development Bank, Manilla), 68"/>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s v="Public"/>
    <m/>
  </r>
  <r>
    <n v="26670"/>
    <n v="-9998"/>
    <s v="BOUG05"/>
    <x v="4"/>
    <s v="Melanesia"/>
    <x v="8"/>
    <s v="Nabokina, Itsimon"/>
    <x v="1"/>
    <x v="5"/>
    <s v="BCL, Rio Tinto"/>
    <n v="2"/>
    <s v="United Kingdom, Australia"/>
    <s v="Yes"/>
    <s v="ICMM members"/>
    <s v="Yes"/>
    <s v="Copper"/>
    <s v="Metal Ore Mining"/>
    <s v="Single"/>
    <s v="Yes"/>
    <s v="Yes"/>
    <n v="3"/>
    <s v="On"/>
    <s v="Construction"/>
    <s v="Tailings Storage Facility"/>
    <s v="Yes"/>
    <x v="6"/>
    <n v="1967"/>
    <n v="2"/>
    <s v="No"/>
    <s v="No"/>
    <s v="No or unknown"/>
    <s v="No"/>
    <s v="No or unknown"/>
    <s v="No"/>
    <x v="1"/>
    <s v="No"/>
    <n v="-9999"/>
    <n v="-9999"/>
    <n v="-9999"/>
    <n v="-9999"/>
    <n v="-9999"/>
    <n v="-9999"/>
    <n v="-9999"/>
    <s v="Bougainville SocioEconomic and Cultural Baseline Desktop and Social Mapping and Landowner identification desktop"/>
    <m/>
    <m/>
    <m/>
    <m/>
    <m/>
    <m/>
  </r>
  <r>
    <n v="25826"/>
    <n v="-9999"/>
    <s v="PORG01"/>
    <x v="4"/>
    <s v="Melanesia"/>
    <x v="9"/>
    <s v="SML"/>
    <x v="0"/>
    <x v="5"/>
    <s v="Placer Dome"/>
    <n v="1"/>
    <s v="Canada"/>
    <s v="No"/>
    <s v="Non ICMM members"/>
    <s v="Yes"/>
    <s v="Gold"/>
    <s v="Metal Ore Mining"/>
    <s v="Single"/>
    <s v="Yes"/>
    <s v="Yes"/>
    <n v="3"/>
    <s v="On"/>
    <s v="Construction"/>
    <s v="Plantsite"/>
    <s v="Yes"/>
    <x v="7"/>
    <n v="1989"/>
    <n v="-1"/>
    <s v="No"/>
    <s v="No"/>
    <s v="No or unknown"/>
    <s v="No"/>
    <s v="No or unknown"/>
    <s v="No"/>
    <x v="1"/>
    <s v="No"/>
    <n v="402"/>
    <n v="2900000"/>
    <n v="606100"/>
    <n v="-9999"/>
    <n v="7213.39303482587"/>
    <n v="1507.7114427860697"/>
    <n v="-9999"/>
    <s v="Filer, C (2000)‘Resettlement and Mining in Papua New Guinea’ in Resettlement Policy and Practice in Southeast Asia and the Pacific (Asian Development Bank, Manilla), 71; Bonnell, S 'The Landowner Relocation Programm' in  Dilemmas of development: The social and economic impact of the Porgera gold mine, 1989-1994 (Australian National University)."/>
    <s v="General land compensation: Banks, G (1989) ‘The Economic Impact of the Mine’ in Dilemmas of Development: The social and economic impact of the Porgera gold mine, 1989-1994 (Asia Pacific Press, Canberra), 102"/>
    <s v="Re: relocation costs PJV company records do not provide any separate calculation of actual village relocation costs, either under the original relocation agreement with mining lease landowners or under subsequent agreements that have involved additional relocation. Resettlement and Mining in Papua New Guinea’ Resettlement Policy and Practice in Southeast Asia and the Pacific, 67; The resettlement amount here is converted to US$ from Kina at  converstion rate as of 1988."/>
    <s v="Med"/>
    <s v="Published source however, this is how many houses were eventually built for relocation - relocation numbers (individuals) not give exactly."/>
    <s v="Public"/>
    <m/>
  </r>
  <r>
    <n v="25826"/>
    <n v="-9999"/>
    <s v="PORG02"/>
    <x v="4"/>
    <s v="Melanesia"/>
    <x v="9"/>
    <s v="SML Olanga"/>
    <x v="0"/>
    <x v="5"/>
    <s v="Barrick Gold"/>
    <n v="1"/>
    <s v="Canada"/>
    <s v="Yes"/>
    <s v="ICMM members"/>
    <s v="Yes"/>
    <s v="Gold"/>
    <s v="Metal Ore Mining"/>
    <s v="Single"/>
    <s v="Yes"/>
    <s v="Yes"/>
    <n v="3"/>
    <s v="On"/>
    <s v="Operation"/>
    <s v="-9999"/>
    <s v="Yes"/>
    <x v="0"/>
    <n v="1989"/>
    <n v="21"/>
    <s v="No"/>
    <s v="No"/>
    <s v="No or unknown"/>
    <s v="No"/>
    <s v="No or unknown"/>
    <s v="No"/>
    <x v="1"/>
    <s v="No"/>
    <n v="184"/>
    <n v="-9999"/>
    <n v="-9999"/>
    <n v="-9999"/>
    <n v="-9999"/>
    <n v="-9999"/>
    <n v="-9999"/>
    <m/>
    <m/>
    <m/>
    <m/>
    <m/>
    <s v="Public"/>
    <m/>
  </r>
  <r>
    <n v="25826"/>
    <n v="-9999"/>
    <s v="PORG03"/>
    <x v="4"/>
    <s v="Melanesia"/>
    <x v="9"/>
    <s v="Suyan"/>
    <x v="0"/>
    <x v="5"/>
    <s v="Placer Dome"/>
    <n v="1"/>
    <s v="Canada"/>
    <s v="No"/>
    <s v="Non ICMM members"/>
    <s v="Yes"/>
    <s v="Gold"/>
    <s v="Metal Ore Mining"/>
    <s v="Single"/>
    <s v="Yes"/>
    <s v="Yes"/>
    <n v="3"/>
    <s v="On"/>
    <s v="Construction"/>
    <s v="Camp"/>
    <s v="Yes"/>
    <x v="8"/>
    <n v="1989"/>
    <n v="0"/>
    <s v="No"/>
    <s v="No"/>
    <s v="No or unknown"/>
    <s v="No"/>
    <s v="No or unknown"/>
    <s v="No"/>
    <x v="1"/>
    <s v="No"/>
    <n v="39"/>
    <n v="-9999"/>
    <n v="-9999"/>
    <n v="-9999"/>
    <n v="-9999"/>
    <n v="-9999"/>
    <n v="-9999"/>
    <s v="Mine expansion; &quot;Total compensation;_x000a_General land compensation: Banks, G (1989) ‘The Economic Impact of the Mine’ in Dilemmas of Development: The social and economic[impact of the Porgera gold mine, 1989-1994 (Asia Pacific Press, Canberra), 102 _x000a_Mine Expansion;"/>
    <s v="Resettlement occurred between 1995 - 2010; this number is calculated by the amount given in documentaiton to have occurred from 1988 to 2010 minus the amount of HH identified to have undergone resettlement until 1995; ”Barrick  Gold (2012) Response to Porgera Alliance Report: Landowners in Porgera Demand Urgent resettlement (Business &amp; Human Rights Resources Centre) http://www.business-humanrights.org/media/documents/company_responses/; Also see Porgera Alliance (2011) Landowners in Porgera Demand Urgent resettlement (publication details unavailable) http://www.porgeraalliance.net/wp-content/uploads/2011/10/Urgent-Resettlement-Porgera-web.pdf."/>
    <m/>
    <s v="Low"/>
    <s v="Landowners claim report/statement of claim document + number of HH very uncertain in the period of 1995 - 2010"/>
    <s v="Public"/>
    <m/>
  </r>
  <r>
    <n v="25826"/>
    <n v="-9999"/>
    <s v="PORG04"/>
    <x v="4"/>
    <s v="Melanesia"/>
    <x v="9"/>
    <s v="Kaiya"/>
    <x v="0"/>
    <x v="5"/>
    <s v="Placer Dome"/>
    <n v="1"/>
    <s v="Canada"/>
    <s v="No"/>
    <s v="Non ICMM members"/>
    <s v="Yes"/>
    <s v="Gold"/>
    <s v="Metal Ore Mining"/>
    <s v="Single"/>
    <s v="Yes"/>
    <s v="Yes"/>
    <n v="3"/>
    <s v="On"/>
    <s v="Operation"/>
    <s v="-9999"/>
    <s v="Yes"/>
    <x v="9"/>
    <n v="1989"/>
    <n v="4"/>
    <s v="No"/>
    <s v="No"/>
    <s v="No or unknown"/>
    <s v="No"/>
    <s v="No or unknown"/>
    <s v="No"/>
    <x v="1"/>
    <s v="No"/>
    <n v="179"/>
    <n v="-9999"/>
    <n v="-9999"/>
    <n v="-9999"/>
    <n v="-9999"/>
    <n v="-9999"/>
    <n v="-9999"/>
    <m/>
    <m/>
    <m/>
    <m/>
    <s v="Internal records"/>
    <s v="Public"/>
    <m/>
  </r>
  <r>
    <n v="25826"/>
    <n v="-9999"/>
    <s v="PORG05"/>
    <x v="4"/>
    <s v="Melanesia"/>
    <x v="9"/>
    <s v="Kogai"/>
    <x v="0"/>
    <x v="5"/>
    <s v="Placer Dome"/>
    <n v="1"/>
    <s v="Canada"/>
    <s v="No"/>
    <s v="Non ICMM members"/>
    <s v="Yes"/>
    <s v="Gold"/>
    <s v="Metal Ore Mining"/>
    <s v="Single"/>
    <s v="Yes"/>
    <s v="Yes"/>
    <n v="3"/>
    <s v="On"/>
    <s v="Operation"/>
    <s v="Waste Dump"/>
    <s v="Yes"/>
    <x v="10"/>
    <n v="1989"/>
    <n v="11"/>
    <s v="No"/>
    <s v="No"/>
    <s v="No or unknown"/>
    <s v="No"/>
    <s v="No or unknown"/>
    <s v="No"/>
    <x v="1"/>
    <s v="No"/>
    <n v="0"/>
    <n v="-9999"/>
    <n v="-9999"/>
    <n v="-9999"/>
    <n v="-9999"/>
    <n v="-9999"/>
    <n v="-9999"/>
    <m/>
    <m/>
    <m/>
    <m/>
    <s v="Internal records"/>
    <s v="Public"/>
    <m/>
  </r>
  <r>
    <n v="25826"/>
    <n v="-9999"/>
    <s v="PORG06"/>
    <x v="4"/>
    <s v="Melanesia"/>
    <x v="9"/>
    <s v="Anawe"/>
    <x v="0"/>
    <x v="5"/>
    <s v="Placer Dome"/>
    <n v="1"/>
    <s v="Canada"/>
    <s v="No"/>
    <s v="Non ICMM members"/>
    <s v="Yes"/>
    <s v="Gold"/>
    <s v="Metal Ore Mining"/>
    <s v="Single"/>
    <s v="Yes"/>
    <s v="Yes"/>
    <n v="3"/>
    <s v="On"/>
    <s v="Operation"/>
    <s v="Waste Dump"/>
    <s v="Yes"/>
    <x v="10"/>
    <n v="1989"/>
    <n v="11"/>
    <s v="No"/>
    <s v="No"/>
    <s v="No or unknown"/>
    <s v="No"/>
    <s v="No or unknown"/>
    <s v="No"/>
    <x v="1"/>
    <s v="No"/>
    <n v="8"/>
    <n v="-9999"/>
    <n v="-9999"/>
    <n v="-9999"/>
    <n v="-9999"/>
    <n v="-9999"/>
    <n v="-9999"/>
    <m/>
    <m/>
    <m/>
    <m/>
    <m/>
    <s v="Public"/>
    <m/>
  </r>
  <r>
    <n v="25826"/>
    <n v="-9999"/>
    <s v="PORG07"/>
    <x v="4"/>
    <s v="Melanesia"/>
    <x v="9"/>
    <s v="Yunalama"/>
    <x v="0"/>
    <x v="5"/>
    <s v="Placer Dome"/>
    <n v="1"/>
    <s v="Canada"/>
    <s v="No"/>
    <s v="Non ICMM members"/>
    <s v="Yes"/>
    <s v="Gold"/>
    <s v="Metal Ore Mining"/>
    <s v="Single"/>
    <s v="Yes"/>
    <s v="Yes"/>
    <n v="3"/>
    <s v="On"/>
    <s v="Operation"/>
    <s v="-9999"/>
    <s v="Yes"/>
    <x v="10"/>
    <n v="1989"/>
    <n v="11"/>
    <s v="No"/>
    <s v="No"/>
    <s v="No or unknown"/>
    <s v="No"/>
    <s v="No or unknown"/>
    <s v="No"/>
    <x v="1"/>
    <s v="No"/>
    <n v="41"/>
    <n v="-9999"/>
    <n v="-9999"/>
    <n v="-9999"/>
    <n v="-9999"/>
    <n v="-9999"/>
    <n v="-9999"/>
    <m/>
    <m/>
    <m/>
    <m/>
    <m/>
    <s v="Public"/>
    <m/>
  </r>
  <r>
    <n v="25826"/>
    <n v="-9999"/>
    <s v="PORG08"/>
    <x v="4"/>
    <s v="Melanesia"/>
    <x v="9"/>
    <s v="Anawe North"/>
    <x v="0"/>
    <x v="5"/>
    <s v="Placer Dome"/>
    <n v="1"/>
    <s v="Canada"/>
    <s v="No"/>
    <s v="Non ICMM members"/>
    <s v="Yes"/>
    <s v="Gold"/>
    <s v="Metal Ore Mining"/>
    <s v="Single"/>
    <s v="Yes"/>
    <s v="Yes"/>
    <n v="3"/>
    <s v="On"/>
    <s v="Operation"/>
    <s v="Waste Dump"/>
    <s v="Yes"/>
    <x v="11"/>
    <n v="1989"/>
    <n v="12"/>
    <s v="No"/>
    <s v="No"/>
    <s v="No or unknown"/>
    <s v="No"/>
    <s v="No or unknown"/>
    <s v="No"/>
    <x v="1"/>
    <s v="No"/>
    <n v="108"/>
    <n v="-9999"/>
    <n v="-9999"/>
    <n v="-9999"/>
    <n v="-9999"/>
    <n v="-9999"/>
    <n v="-9999"/>
    <m/>
    <m/>
    <m/>
    <m/>
    <m/>
    <s v="Public"/>
    <m/>
  </r>
  <r>
    <n v="25826"/>
    <n v="-9999"/>
    <s v="PORG09"/>
    <x v="4"/>
    <s v="Melanesia"/>
    <x v="9"/>
    <s v="Anawe South"/>
    <x v="0"/>
    <x v="5"/>
    <s v="Placer Dome"/>
    <n v="1"/>
    <s v="Canada"/>
    <s v="No"/>
    <s v="Non ICMM members"/>
    <s v="Yes"/>
    <s v="Gold"/>
    <s v="Metal Ore Mining"/>
    <s v="Single"/>
    <s v="Yes"/>
    <s v="Yes"/>
    <n v="3"/>
    <s v="On"/>
    <s v="Operation"/>
    <s v="Waste Dump"/>
    <s v="Yes"/>
    <x v="5"/>
    <n v="1989"/>
    <n v="14"/>
    <s v="No"/>
    <s v="No"/>
    <s v="No or unknown"/>
    <s v="No"/>
    <s v="No or unknown"/>
    <s v="No"/>
    <x v="1"/>
    <s v="No"/>
    <n v="281"/>
    <n v="-9999"/>
    <n v="-9999"/>
    <n v="-9999"/>
    <n v="-9999"/>
    <n v="-9999"/>
    <n v="-9999"/>
    <m/>
    <m/>
    <m/>
    <m/>
    <m/>
    <s v="Public"/>
    <m/>
  </r>
  <r>
    <n v="25826"/>
    <n v="-9999"/>
    <s v="PORG10"/>
    <x v="4"/>
    <s v="Melanesia"/>
    <x v="9"/>
    <s v="Lower Apalaka"/>
    <x v="0"/>
    <x v="5"/>
    <s v="Barrick Gold"/>
    <n v="1"/>
    <s v="Canada"/>
    <s v="Yes"/>
    <s v="ICMM members"/>
    <s v="Yes"/>
    <s v="Gold"/>
    <s v="Metal Ore Mining"/>
    <s v="Single"/>
    <s v="Yes"/>
    <s v="Yes"/>
    <n v="3"/>
    <s v="On"/>
    <s v="Operation"/>
    <s v="Waste Dump"/>
    <s v="Yes"/>
    <x v="3"/>
    <n v="1989"/>
    <n v="20"/>
    <s v="No"/>
    <s v="No"/>
    <s v="No or unknown"/>
    <s v="No"/>
    <s v="No or unknown"/>
    <s v="No"/>
    <x v="1"/>
    <s v="No"/>
    <n v="101"/>
    <n v="-9999"/>
    <n v="-9999"/>
    <n v="-9999"/>
    <n v="-9999"/>
    <n v="-9999"/>
    <n v="-9999"/>
    <m/>
    <m/>
    <m/>
    <m/>
    <m/>
    <s v="Public"/>
    <m/>
  </r>
  <r>
    <n v="37847"/>
    <n v="2033"/>
    <s v="CERR01"/>
    <x v="2"/>
    <s v="South America"/>
    <x v="10"/>
    <s v="Roche"/>
    <x v="0"/>
    <x v="6"/>
    <s v="BHP Billiton, Anglo American, Glencore Xstrata"/>
    <n v="3"/>
    <s v="Australia, United Kingdom, Switzerland"/>
    <s v="Yes"/>
    <s v="ICMM members"/>
    <s v="No"/>
    <s v="Coal"/>
    <s v="Coal Mining"/>
    <s v="Single"/>
    <s v="Yes"/>
    <s v="Yes"/>
    <n v="3"/>
    <s v="Off"/>
    <s v="Operation"/>
    <s v="Water Impacts"/>
    <s v="No"/>
    <x v="12"/>
    <n v="1976"/>
    <n v="35"/>
    <s v="Yes"/>
    <s v="No"/>
    <s v="No or unknown"/>
    <s v="No"/>
    <s v="No or unknown"/>
    <s v="No"/>
    <x v="1"/>
    <s v="No"/>
    <n v="25"/>
    <n v="-9999"/>
    <n v="-9999"/>
    <n v="25"/>
    <n v="-9999"/>
    <n v="-9999"/>
    <n v="-9999"/>
    <s v="Confidential report. Permit date obtained from https://en.wikipedia.org/wiki/Cerrej%C3%B3n"/>
    <m/>
    <m/>
    <m/>
    <s v="*"/>
    <s v="Private"/>
    <m/>
  </r>
  <r>
    <n v="37847"/>
    <n v="2033"/>
    <s v="CERR02"/>
    <x v="2"/>
    <s v="South America"/>
    <x v="10"/>
    <s v="Patilla"/>
    <x v="0"/>
    <x v="6"/>
    <s v="BHP Billiton, Anglo American, Glencore Xstrata"/>
    <n v="3"/>
    <s v="Australia, United Kingdom, Switzerland"/>
    <s v="Yes"/>
    <s v="ICMM members"/>
    <s v="No"/>
    <s v="Coal"/>
    <s v="Coal Mining"/>
    <s v="Single"/>
    <s v="Yes"/>
    <s v="Yes"/>
    <n v="3"/>
    <s v="Off"/>
    <s v="Operation"/>
    <s v="Water Impacts"/>
    <s v="No"/>
    <x v="13"/>
    <n v="1976"/>
    <n v="36"/>
    <s v="Yes"/>
    <s v="Yes"/>
    <s v="IFC Safeguards"/>
    <s v="No"/>
    <s v="No or unknown"/>
    <s v="No"/>
    <x v="1"/>
    <s v="No"/>
    <n v="46"/>
    <n v="-9999"/>
    <n v="-9999"/>
    <n v="46"/>
    <n v="-9999"/>
    <n v="-9999"/>
    <n v="-9999"/>
    <s v="Confidential report"/>
    <m/>
    <m/>
    <m/>
    <s v="*"/>
    <s v="Private"/>
    <m/>
  </r>
  <r>
    <n v="37847"/>
    <n v="2033"/>
    <s v="CERR03"/>
    <x v="2"/>
    <s v="South America"/>
    <x v="10"/>
    <s v="Chancleta"/>
    <x v="0"/>
    <x v="6"/>
    <s v="BHP Billiton, Anglo American, Glencore Xstrata"/>
    <n v="3"/>
    <s v="Australia, United Kingdom, Switzerland"/>
    <s v="Yes"/>
    <s v="ICMM members"/>
    <s v="No"/>
    <s v="Coal"/>
    <s v="Coal Mining"/>
    <s v="Single"/>
    <s v="Yes"/>
    <s v="Yes"/>
    <n v="3"/>
    <s v="Off"/>
    <s v="Operation"/>
    <s v="Water Impacts"/>
    <s v="No"/>
    <x v="14"/>
    <n v="1976"/>
    <n v="37"/>
    <s v="Yes"/>
    <s v="Yes"/>
    <s v="IFC Safeguards"/>
    <s v="No"/>
    <s v="No or unknown"/>
    <s v="No"/>
    <x v="1"/>
    <s v="No"/>
    <n v="57"/>
    <n v="-9999"/>
    <n v="-9999"/>
    <n v="40"/>
    <n v="-9999"/>
    <n v="-9999"/>
    <n v="-9999"/>
    <s v="Confidential report"/>
    <m/>
    <m/>
    <m/>
    <s v="*"/>
    <s v="Private"/>
    <m/>
  </r>
  <r>
    <n v="37847"/>
    <n v="2033"/>
    <s v="CERR04"/>
    <x v="2"/>
    <s v="South America"/>
    <x v="10"/>
    <s v="Tamaquito"/>
    <x v="0"/>
    <x v="6"/>
    <s v="BHP Billiton, Anglo American, Glencore Xstrata"/>
    <n v="3"/>
    <s v="Australia, United Kingdom, Switzerland"/>
    <s v="Yes"/>
    <s v="ICMM members"/>
    <s v="No"/>
    <s v="Coal"/>
    <s v="Coal Mining"/>
    <s v="Single"/>
    <s v="Yes"/>
    <s v="Yes"/>
    <n v="3"/>
    <s v="Off"/>
    <s v="Operation"/>
    <s v="Water Impacts"/>
    <s v="No"/>
    <x v="13"/>
    <n v="1976"/>
    <n v="36"/>
    <s v="Yes"/>
    <s v="Yes"/>
    <s v="IFC Safeguards"/>
    <s v="No"/>
    <s v="No or unknown"/>
    <s v="No"/>
    <x v="1"/>
    <s v="No"/>
    <n v="31"/>
    <n v="-9999"/>
    <n v="-9999"/>
    <n v="300"/>
    <n v="-9999"/>
    <n v="-9999"/>
    <n v="-9999"/>
    <s v="Confidential report"/>
    <m/>
    <m/>
    <m/>
    <s v="*"/>
    <s v="Private"/>
    <m/>
  </r>
  <r>
    <n v="37847"/>
    <n v="2033"/>
    <s v="CERR05"/>
    <x v="2"/>
    <s v="South America"/>
    <x v="10"/>
    <s v="Las Casitas"/>
    <x v="0"/>
    <x v="6"/>
    <s v="BHP Billiton, Anglo American, Glencore Xstrata"/>
    <n v="3"/>
    <s v="Australia, United Kingdom, Switzerland"/>
    <s v="Yes"/>
    <s v="ICMM members"/>
    <s v="No"/>
    <s v="Coal"/>
    <s v="Coal Mining"/>
    <s v="Single"/>
    <s v="Yes"/>
    <s v="Yes"/>
    <n v="3"/>
    <s v="Off"/>
    <s v="Operation"/>
    <s v="Water Impacts"/>
    <s v="No"/>
    <x v="15"/>
    <n v="1976"/>
    <n v="38"/>
    <s v="Yes"/>
    <s v="Yes"/>
    <s v="IFC Safeguards"/>
    <s v="No"/>
    <s v="No or unknown"/>
    <s v="No"/>
    <x v="1"/>
    <s v="No"/>
    <n v="31"/>
    <n v="-9999"/>
    <n v="-9999"/>
    <n v="-9999"/>
    <n v="-9999"/>
    <n v="-9999"/>
    <n v="-9999"/>
    <s v="Confidential report"/>
    <m/>
    <m/>
    <m/>
    <s v="*"/>
    <s v="Private"/>
    <m/>
  </r>
  <r>
    <n v="31835"/>
    <n v="2030"/>
    <s v="SISH01"/>
    <x v="0"/>
    <s v="Southern and East Africa"/>
    <x v="11"/>
    <s v="Dingleton"/>
    <x v="0"/>
    <x v="7"/>
    <s v="Anglo American"/>
    <n v="1"/>
    <s v="United Kingdom"/>
    <s v="Yes"/>
    <s v="ICMM members"/>
    <s v="No"/>
    <s v="Iron Ore"/>
    <s v="Metal Ore Mining"/>
    <s v="Single"/>
    <s v="Yes"/>
    <s v="Yes"/>
    <n v="3"/>
    <s v="Off"/>
    <s v="Operation"/>
    <s v="Safety Buffer"/>
    <s v="No"/>
    <x v="1"/>
    <n v="1953"/>
    <n v="55"/>
    <s v="Yes"/>
    <s v="Yes"/>
    <s v="IFC Safeguards"/>
    <s v="Yes"/>
    <s v="RAP Plan Document"/>
    <s v="No"/>
    <x v="1"/>
    <s v="No"/>
    <n v="911"/>
    <n v="-9999"/>
    <n v="-9999"/>
    <n v="-9999"/>
    <n v="-9999"/>
    <n v="-9999"/>
    <n v="-9999"/>
    <s v="Ashleigh Furloung. 2017. Move turns sour. https://www.groundup.org.za/article/move-make-way-mine-turns-sour-northern-cape-residents/"/>
    <m/>
    <m/>
    <s v="High"/>
    <s v="RAP"/>
    <s v="Public"/>
    <m/>
  </r>
  <r>
    <n v="28530"/>
    <n v="2032"/>
    <s v="DIDI01"/>
    <x v="3"/>
    <s v="Maritime South East Asia"/>
    <x v="12"/>
    <s v="Multiple"/>
    <x v="1"/>
    <x v="8"/>
    <s v="Oceana Gold Corporation"/>
    <n v="1"/>
    <s v="Australia"/>
    <s v="No"/>
    <s v="Non ICMM members"/>
    <s v="Yes"/>
    <s v="Gold, Silver, Copper"/>
    <s v="Metal Ore Mining"/>
    <s v="Multiple"/>
    <s v="Yes"/>
    <s v="Yes"/>
    <n v="3"/>
    <s v="Off"/>
    <s v="Operation"/>
    <s v="-9999"/>
    <s v="No"/>
    <x v="1"/>
    <n v="1994"/>
    <n v="14"/>
    <s v="No"/>
    <s v="No"/>
    <s v="No or unknown"/>
    <s v="No"/>
    <s v="No or unknown"/>
    <s v="No"/>
    <x v="1"/>
    <s v="No"/>
    <n v="187"/>
    <n v="-9999"/>
    <n v="-9999"/>
    <n v="-9999"/>
    <n v="-9999"/>
    <n v="-9999"/>
    <n v="-9999"/>
    <s v="Commission on Human Rights for the Philippines (2011) ‘Re: displacement complaint of residents of Didipio’, 4 (http://www.chr.gov.ph/MAIN%20PAGES/about%20hr/position%20papers/pdf/reso2011-004.pdf)"/>
    <s v="Considered to be illegal activity – costs not applicable."/>
    <s v="Considered to be illegal activity - resettlement land acquired not applicable."/>
    <s v="Med"/>
    <s v="Commission inquiry rpeort; however,  not officiially published"/>
    <s v="Public"/>
    <m/>
  </r>
  <r>
    <n v="52980"/>
    <n v="2055"/>
    <s v="FORT01"/>
    <x v="0"/>
    <s v="Southern and East Africa"/>
    <x v="13"/>
    <s v="Multiple"/>
    <x v="1"/>
    <x v="9"/>
    <s v="Rio Tinto"/>
    <n v="1"/>
    <s v="Australia"/>
    <s v="Yes"/>
    <s v="ICMM members"/>
    <s v="Yes"/>
    <s v="Mineral Sands"/>
    <s v="Metal Ore Mining"/>
    <s v="Single"/>
    <s v="Yes"/>
    <s v="Yes"/>
    <n v="3"/>
    <s v="Off"/>
    <s v="Construction"/>
    <s v="Quarry, Road"/>
    <s v="No"/>
    <x v="16"/>
    <n v="1998"/>
    <n v="7"/>
    <s v="Yes"/>
    <s v="No"/>
    <s v="No or unknown"/>
    <s v="Yes"/>
    <s v="RAP Plan Document"/>
    <s v="Yes"/>
    <x v="0"/>
    <s v="No"/>
    <n v="123"/>
    <n v="2632196"/>
    <n v="3342888.92"/>
    <n v="-9999"/>
    <n v="21399.967479674797"/>
    <n v="27177.958699186991"/>
    <n v="-9999"/>
    <m/>
    <m/>
    <m/>
    <m/>
    <s v="RAP. Main Commodity : Ilmenite Property profile on S&amp;P called : QMM"/>
    <s v="Public"/>
    <m/>
  </r>
  <r>
    <n v="27255"/>
    <n v="2025"/>
    <s v="DAMA01"/>
    <x v="0"/>
    <s v="Central and West Africa"/>
    <x v="14"/>
    <s v="Multiple"/>
    <x v="1"/>
    <x v="0"/>
    <s v="Abosso Gold Fields"/>
    <n v="2"/>
    <s v="South Africa"/>
    <s v="Yes"/>
    <s v="ICMM members"/>
    <s v="No"/>
    <s v="Gold"/>
    <s v="Metal Ore Mining"/>
    <s v="Single"/>
    <s v="Yes"/>
    <s v="Yes"/>
    <n v="3"/>
    <s v="-9999"/>
    <s v="Construction"/>
    <s v="-9999"/>
    <s v="Yes"/>
    <x v="2"/>
    <n v="1995"/>
    <n v="3"/>
    <s v="-9999"/>
    <s v="-9999"/>
    <s v="No or unknown"/>
    <s v="No"/>
    <s v="No or unknown"/>
    <s v="-9999"/>
    <x v="1"/>
    <s v="No"/>
    <n v="300"/>
    <n v="-9999"/>
    <n v="-9999"/>
    <n v="-9999"/>
    <n v="-9999"/>
    <n v="-9999"/>
    <n v="-9999"/>
    <s v="SKR Consulting (2004) 'An independent Technical Report on the Damang Gold Mine' Gold Fields Limited and IAMGold Corporation, 14. Listed as anywhere between 300 to 500 HH."/>
    <m/>
    <m/>
    <s v="Low"/>
    <s v="Newsource"/>
    <s v="Public"/>
    <m/>
  </r>
  <r>
    <n v="26568"/>
    <n v="2041"/>
    <s v="GRAS01"/>
    <x v="3"/>
    <s v="Maritime South East Asia"/>
    <x v="15"/>
    <s v="New Utekini"/>
    <x v="0"/>
    <x v="10"/>
    <s v="PT Freeport Indonesia"/>
    <n v="1"/>
    <s v="USA"/>
    <s v="Yes"/>
    <s v="ICMM members"/>
    <s v="No"/>
    <s v="Copper, Gold"/>
    <s v="Metal Ore Mining"/>
    <s v="Multiple"/>
    <s v="Yes"/>
    <s v="Yes"/>
    <n v="3"/>
    <s v="Off"/>
    <s v="Operation"/>
    <s v="In-migration, Tribal Conflict"/>
    <s v="No"/>
    <x v="2"/>
    <n v="1991"/>
    <n v="7"/>
    <s v="No"/>
    <s v="No"/>
    <s v="No or unknown"/>
    <s v="No"/>
    <s v="No or unknown"/>
    <s v="No"/>
    <x v="1"/>
    <s v="No"/>
    <n v="2500"/>
    <n v="10100000"/>
    <n v="15150000"/>
    <n v="-9999"/>
    <n v="4040"/>
    <n v="6060"/>
    <n v="-9999"/>
    <s v="Original figure given in individuals (+15000) this figure has been divided by 5 to get households: BTerminski (2012) ‘Mining-Induced Displacement and Resettlement: Social Problem and"/>
    <m/>
    <m/>
    <s v="Med"/>
    <s v="(Yet) unpublished paper."/>
    <s v="Public"/>
    <m/>
  </r>
  <r>
    <n v="26568"/>
    <n v="2041"/>
    <s v="GRAS02"/>
    <x v="3"/>
    <s v="Maritime South East Asia"/>
    <x v="15"/>
    <s v="Old Utekini"/>
    <x v="0"/>
    <x v="10"/>
    <s v="PT Freeport Indonesia"/>
    <n v="1"/>
    <s v="USA"/>
    <s v="Yes"/>
    <s v="ICMM members"/>
    <s v="No"/>
    <s v="Copper, Gold"/>
    <s v="Metal Ore Mining"/>
    <s v="Multiple"/>
    <s v="Yes"/>
    <s v="Yes"/>
    <n v="3"/>
    <s v="Off"/>
    <s v="Operation"/>
    <s v="In-migration, Tribal Conflict"/>
    <s v="No"/>
    <x v="17"/>
    <n v="1991"/>
    <n v="6"/>
    <s v="No"/>
    <s v="No"/>
    <s v="No or unknown"/>
    <s v="No"/>
    <s v="No or unknown"/>
    <s v="No"/>
    <x v="1"/>
    <s v="No"/>
    <n v="2500"/>
    <n v="20000000"/>
    <n v="30400000"/>
    <n v="55777"/>
    <n v="8000"/>
    <n v="12160"/>
    <n v="358.57073704214997"/>
    <m/>
    <m/>
    <m/>
    <m/>
    <m/>
    <m/>
    <m/>
  </r>
  <r>
    <n v="26808"/>
    <n v="2021"/>
    <s v="GOLD01"/>
    <x v="4"/>
    <s v="Melanesia"/>
    <x v="16"/>
    <s v="Multiple"/>
    <x v="1"/>
    <x v="11"/>
    <s v="Ross Mining, St Barbara"/>
    <n v="2"/>
    <s v="Australia"/>
    <s v="No"/>
    <s v="Non ICMM members"/>
    <s v="No"/>
    <s v="Gold"/>
    <s v="Metal Ore Mining"/>
    <s v="Single"/>
    <s v="Yes"/>
    <s v="Yes"/>
    <n v="3"/>
    <s v="Off"/>
    <s v="Construction"/>
    <s v="Mine Pit"/>
    <s v="Yes"/>
    <x v="2"/>
    <n v="1997"/>
    <n v="1"/>
    <s v="No"/>
    <s v="No"/>
    <s v="No or unknown"/>
    <s v="Yes"/>
    <s v="RAP Plan Document"/>
    <s v="Yes"/>
    <x v="0"/>
    <s v="No"/>
    <n v="240"/>
    <n v="2000000"/>
    <n v="3003509"/>
    <n v="-9999"/>
    <n v="-9999"/>
    <n v="12514.620833333332"/>
    <n v="-9999"/>
    <s v="Australian Solomons Gold Limited &amp; Graham A Brown and Associates (2009) Resettlement Action Plan: Gold Ridge Gold Mine, 13"/>
    <m/>
    <m/>
    <s v="High"/>
    <s v="The number given here is 1200 people who were relocated, dividing this by 5 = 240 HH"/>
    <s v="Public"/>
    <m/>
  </r>
  <r>
    <n v="26808"/>
    <n v="2021"/>
    <s v="GOLD02"/>
    <x v="4"/>
    <s v="Melanesia"/>
    <x v="16"/>
    <s v="Multiple"/>
    <x v="1"/>
    <x v="11"/>
    <s v="St Barbara"/>
    <n v="1"/>
    <s v="Australia"/>
    <s v="No"/>
    <s v="Non ICMM members"/>
    <s v="No"/>
    <s v="Gold"/>
    <s v="Metal Ore Mining"/>
    <s v="Single"/>
    <s v="Yes"/>
    <s v="Yes"/>
    <n v="3"/>
    <s v="Off"/>
    <s v="Construction"/>
    <s v="Mine Pit"/>
    <s v="Yes"/>
    <x v="0"/>
    <n v="1997"/>
    <n v="13"/>
    <s v="Yes"/>
    <s v="Yes"/>
    <s v="IFC Safeguards"/>
    <s v="Yes"/>
    <s v="RAP Plan Document"/>
    <s v="Yes"/>
    <x v="0"/>
    <s v="No"/>
    <n v="379"/>
    <n v="10000000"/>
    <n v="11225831"/>
    <n v="125"/>
    <n v="10316.622691292876"/>
    <n v="29619.60686015831"/>
    <n v="31280"/>
    <s v="Australian Solomons Gold Limited &amp; Graham A Brown and Associates (2009) Resettlement Action Plan: Gold Ridge Gold Mine, 13"/>
    <m/>
    <m/>
    <s v="High"/>
    <s v="RAP document"/>
    <s v="Public"/>
    <m/>
  </r>
  <r>
    <n v="26514"/>
    <n v="2018"/>
    <s v="BOGO01"/>
    <x v="0"/>
    <s v="Central and West Africa"/>
    <x v="17"/>
    <s v="Multiple"/>
    <x v="1"/>
    <x v="0"/>
    <s v="Golden Star"/>
    <n v="1"/>
    <s v="Canada"/>
    <s v="No"/>
    <s v="Non ICMM members"/>
    <s v="Yes"/>
    <s v="Gold"/>
    <s v="Metal Ore Mining"/>
    <s v="Single"/>
    <s v="Yes"/>
    <s v="Yes"/>
    <n v="3"/>
    <s v="-9999"/>
    <s v="Operation"/>
    <s v="-9999"/>
    <s v="Yes"/>
    <x v="14"/>
    <n v="2001"/>
    <n v="12"/>
    <s v="Yes"/>
    <s v="No"/>
    <s v="No or unknown"/>
    <s v="No"/>
    <s v="No or unknown"/>
    <s v="-9999"/>
    <x v="1"/>
    <s v="No"/>
    <n v="500"/>
    <n v="-9999"/>
    <n v="-9999"/>
    <n v="-9999"/>
    <n v="-9999"/>
    <n v="-9999"/>
    <n v="-9999"/>
    <s v="The newsource gave the figures as individuals (2500): This figures is attained by dividing this by 5. Ghana News Agency (2013) 'Golden Star Resources to Resettle over 2500 Residents'"/>
    <s v="Hilson, G. Yakovleva, N. Banchirigah, S (2007) ' 'To Move or not to Move': Reflections on the Resettlement of Artisanal Miners in the Western Region of Ghana' African Affairs 106, 413 - 436."/>
    <m/>
    <s v="Low"/>
    <s v="Newsource_x000a_Prospective estimate. _x000a__x000a_Production on and off from 2018"/>
    <s v="Public"/>
    <m/>
  </r>
  <r>
    <n v="41637"/>
    <n v="-9999"/>
    <s v="HUAI1"/>
    <x v="5"/>
    <s v="Chinese Asia"/>
    <x v="18"/>
    <s v="Chenxiang"/>
    <x v="0"/>
    <x v="12"/>
    <s v="Huai’nan Mining Group Co., Ltd."/>
    <n v="1"/>
    <s v="China"/>
    <s v="No"/>
    <s v="Non ICMM members"/>
    <s v="No"/>
    <s v="Coal"/>
    <s v="Coal Mining"/>
    <s v="Single"/>
    <s v="No"/>
    <s v="Yes"/>
    <n v="2"/>
    <s v="Off"/>
    <s v="Closure"/>
    <s v="Multiple"/>
    <s v="-9999"/>
    <x v="14"/>
    <n v="1981"/>
    <n v="32"/>
    <s v="Yes"/>
    <s v="No"/>
    <s v="No or unknown"/>
    <s v="Yes"/>
    <s v="RAP Plan Document"/>
    <s v="Yes"/>
    <x v="0"/>
    <s v="No"/>
    <n v="339"/>
    <n v="3207463"/>
    <n v="3370330"/>
    <n v="114"/>
    <n v="9461.5427728613577"/>
    <n v="9941.9764011799416"/>
    <n v="28135.640350877195"/>
    <s v="World Bank 2014. Sustainable Development Engineering for Resource- based Cities (Huai’nan City). Resettlement Action Plan. http://documents.worldbank.org/curated/en/299401"/>
    <s v="Cost of culitvated land was calculated mutiplying 177.7 with 1,110,00 Yuan coverted into 2014 US dollars. See table 12 page 113 of RAP for specifications"/>
    <m/>
    <m/>
    <s v="Year when Huainan Mining Group was formed was used as permit date. Property ID corresponds to &quot;East Zhuji&quot; also known as &quot;Huainan&quot;."/>
    <m/>
    <m/>
  </r>
  <r>
    <n v="41637"/>
    <n v="-9999"/>
    <s v="HUAI2"/>
    <x v="5"/>
    <s v="Chinese Asia"/>
    <x v="18"/>
    <s v="Datong"/>
    <x v="0"/>
    <x v="12"/>
    <s v="Huai’nan Mining Group Co., Ltd."/>
    <n v="1"/>
    <s v="China"/>
    <s v="No"/>
    <s v="Non ICMM members"/>
    <s v="No"/>
    <s v="Coal"/>
    <s v="Coal Mining"/>
    <s v="Single"/>
    <s v="Yes"/>
    <s v="Yes"/>
    <n v="3"/>
    <s v="Off"/>
    <s v="Closure"/>
    <s v="Multiple"/>
    <s v="-9999"/>
    <x v="14"/>
    <n v="1981"/>
    <n v="32"/>
    <s v="Yes"/>
    <s v="No"/>
    <s v="No or unknown"/>
    <s v="Yes"/>
    <s v="RAP Plan Document"/>
    <s v="Yes"/>
    <x v="0"/>
    <s v="No"/>
    <n v="6"/>
    <n v="331967.46999999997"/>
    <n v="348823"/>
    <n v="0.25"/>
    <n v="55327.91166666666"/>
    <n v="58137.166666666664"/>
    <n v="1327869.8799999999"/>
    <s v="See World Bank (2014)"/>
    <m/>
    <m/>
    <m/>
    <m/>
    <m/>
    <m/>
  </r>
  <r>
    <n v="39188"/>
    <n v="-9999"/>
    <s v="IBVA01"/>
    <x v="1"/>
    <s v="Southern Asia"/>
    <x v="19"/>
    <s v="Jharsuguda"/>
    <x v="0"/>
    <x v="1"/>
    <s v="MCL"/>
    <n v="1"/>
    <s v="India"/>
    <s v="No"/>
    <s v="Non ICMM members"/>
    <s v="Yes"/>
    <s v="Coal"/>
    <s v="Coal Mining"/>
    <s v="Single"/>
    <s v="Yes"/>
    <s v="Yes"/>
    <n v="3"/>
    <s v="-9999"/>
    <s v="Operation"/>
    <s v="Multiple"/>
    <s v="No"/>
    <x v="18"/>
    <n v="1992"/>
    <n v="-9999"/>
    <s v="No"/>
    <s v="No"/>
    <s v="No or unknown"/>
    <s v="No"/>
    <s v="No or unknown"/>
    <s v="No"/>
    <x v="1"/>
    <s v="No"/>
    <n v="725"/>
    <n v="-9999"/>
    <n v="-9999"/>
    <n v="1592.25"/>
    <n v="-9999"/>
    <n v="-9999"/>
    <n v="-9999"/>
    <s v="Sthitapragyan Ray and Shashi Saini. 2011. Development and Displacement: The Case of an Opencast Coal Mining Project in Orissa. Sociological Bulletin, Vol. 60, No. 1. http://www.miningresettlement.org/elibrary/development-and-displacement-the-case-of-an-opencast-coal-mining-project-in-orissa"/>
    <s v="Date of event could not be found."/>
    <m/>
    <m/>
    <s v="ID property &quot;Mahanadi Coalfields&quot;"/>
    <m/>
    <m/>
  </r>
  <r>
    <n v="70252"/>
    <n v="-9998"/>
    <s v="JAGA01"/>
    <x v="1"/>
    <s v="Southern Asia"/>
    <x v="20"/>
    <s v="Nakhetrapur"/>
    <x v="0"/>
    <x v="1"/>
    <s v="MCL"/>
    <n v="1"/>
    <s v="India"/>
    <s v="No"/>
    <s v="Non ICMM members"/>
    <s v="Yes"/>
    <s v="Coal"/>
    <s v="Coal Mining"/>
    <s v="Single"/>
    <s v="Yes"/>
    <s v="Yes"/>
    <n v="3"/>
    <s v="-9999"/>
    <s v="Operation"/>
    <s v="Multiple"/>
    <s v="-9999"/>
    <x v="11"/>
    <n v="1972"/>
    <n v="29"/>
    <s v="-9999"/>
    <s v="No"/>
    <s v="No or unknown"/>
    <s v="-9999"/>
    <s v="No or unknown"/>
    <s v="No"/>
    <x v="1"/>
    <s v="No"/>
    <n v="80"/>
    <n v="-9999"/>
    <n v="-9999"/>
    <n v="-9999"/>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Date of event could not be found. Therefore, the date when project was completed was used. This can be found from the MCL website http://www.mcl.gov.in/About/eproject.php_x000a_Garada (2015 page 91) mentions a number of possible sources including noise, air and water pollution, vibration and degradation of agricultural land. However he does not specify whether these are just negative impacts of mining or if they actually resulted in resettlement and if so which particular villages were affected."/>
    <s v="Date when the coalfield was commisioned is given as permit date"/>
    <m/>
    <s v="ALL Jagannath : property is presumed to have been relinquished. (S&amp;P Dec 2016)"/>
    <m/>
    <m/>
  </r>
  <r>
    <n v="70252"/>
    <n v="-9998"/>
    <s v="JAGA02"/>
    <x v="1"/>
    <s v="Southern Asia"/>
    <x v="20"/>
    <s v="Balanda"/>
    <x v="0"/>
    <x v="1"/>
    <s v="MCL"/>
    <n v="1"/>
    <s v="India"/>
    <s v="No"/>
    <s v="Non ICMM members"/>
    <s v="Yes"/>
    <s v="Coal"/>
    <s v="Coal Mining"/>
    <s v="Single"/>
    <s v="Yes"/>
    <s v="Yes"/>
    <n v="3"/>
    <s v="-9999"/>
    <s v="Operation"/>
    <s v="Multiple"/>
    <s v="-9999"/>
    <x v="11"/>
    <n v="1972"/>
    <n v="29"/>
    <s v="-9999"/>
    <s v="No"/>
    <s v="No or unknown"/>
    <s v="-9999"/>
    <s v="No or unknown"/>
    <s v="No"/>
    <x v="1"/>
    <s v="No"/>
    <n v="411"/>
    <n v="-9999"/>
    <n v="-9999"/>
    <n v="-9999"/>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70252"/>
    <n v="-9998"/>
    <s v="JAGA03"/>
    <x v="1"/>
    <s v="Southern Asia"/>
    <x v="20"/>
    <s v="Chandpur"/>
    <x v="0"/>
    <x v="1"/>
    <s v="MCL"/>
    <n v="1"/>
    <s v="India"/>
    <s v="No"/>
    <s v="Non ICMM members"/>
    <s v="Yes"/>
    <s v="Coal"/>
    <s v="Coal Mining"/>
    <s v="Single"/>
    <s v="Yes"/>
    <s v="Yes"/>
    <n v="3"/>
    <s v="-9999"/>
    <s v="Operation"/>
    <s v="Multiple"/>
    <s v="-9999"/>
    <x v="11"/>
    <n v="1972"/>
    <n v="29"/>
    <s v="-9999"/>
    <s v="No"/>
    <s v="No or unknown"/>
    <s v="-9999"/>
    <s v="No or unknown"/>
    <s v="No"/>
    <x v="1"/>
    <s v="No"/>
    <n v="64"/>
    <n v="-9999"/>
    <n v="-9999"/>
    <n v="-9999"/>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70252"/>
    <n v="-9998"/>
    <s v="JAGA04"/>
    <x v="1"/>
    <s v="Southern Asia"/>
    <x v="20"/>
    <s v="Purunia"/>
    <x v="0"/>
    <x v="1"/>
    <s v="MCL"/>
    <n v="1"/>
    <s v="India"/>
    <s v="No"/>
    <s v="Non ICMM members"/>
    <s v="Yes"/>
    <s v="Coal"/>
    <s v="Coal Mining"/>
    <s v="Single"/>
    <s v="Yes"/>
    <s v="Yes"/>
    <n v="3"/>
    <s v="-9999"/>
    <s v="Operation"/>
    <s v="Multiple"/>
    <s v="-9999"/>
    <x v="11"/>
    <n v="1972"/>
    <n v="29"/>
    <s v="-9999"/>
    <s v="No"/>
    <s v="No or unknown"/>
    <s v="-9999"/>
    <s v="No or unknown"/>
    <s v="No"/>
    <x v="1"/>
    <s v="No"/>
    <n v="7"/>
    <n v="-9999"/>
    <n v="-9999"/>
    <n v="-9999"/>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70252"/>
    <n v="-9998"/>
    <s v="JAGA05"/>
    <x v="1"/>
    <s v="Southern Asia"/>
    <x v="20"/>
    <s v="Rakash"/>
    <x v="0"/>
    <x v="1"/>
    <s v="MCL"/>
    <n v="1"/>
    <s v="India"/>
    <s v="No"/>
    <s v="Non ICMM members"/>
    <s v="Yes"/>
    <s v="Coal"/>
    <s v="Coal Mining"/>
    <s v="Single"/>
    <s v="Yes"/>
    <s v="Yes"/>
    <n v="3"/>
    <s v="-9999"/>
    <s v="Operation"/>
    <s v="Multiple"/>
    <s v="-9999"/>
    <x v="15"/>
    <n v="1972"/>
    <n v="42"/>
    <s v="-9999"/>
    <s v="No"/>
    <s v="No or unknown"/>
    <s v="-9999"/>
    <s v="No or unknown"/>
    <s v="No"/>
    <x v="1"/>
    <s v="No"/>
    <n v="230"/>
    <n v="-9999"/>
    <n v="-9999"/>
    <n v="-9999"/>
    <n v="-9999"/>
    <n v="-9999"/>
    <n v="-9999"/>
    <s v="Central Mine Planning &amp; Design Institute Limited. 2012. Pre-Feasibility Report for Jagannath Reorganisation OCP. http://environmentclearance.nic.in/writereaddata/Online/TOR/26_Jul_2016_18423247364LXJEB7Annexure-PreFeasibilityReport.pdf"/>
    <s v="See ref above"/>
    <m/>
    <m/>
    <m/>
    <m/>
    <m/>
  </r>
  <r>
    <n v="50092"/>
    <n v="-9999"/>
    <s v="JANS01"/>
    <x v="6"/>
    <s v="Western Europe"/>
    <x v="21"/>
    <s v="Horno"/>
    <x v="0"/>
    <x v="13"/>
    <s v="Vattenfall AB"/>
    <n v="1"/>
    <s v="Germany"/>
    <s v="No"/>
    <s v="Non ICMM members"/>
    <s v="Yes"/>
    <s v="Lignite"/>
    <s v="Coal Mining"/>
    <s v="Single"/>
    <s v="Yes"/>
    <s v="Yes"/>
    <n v="3"/>
    <s v="-9999"/>
    <s v="Operation"/>
    <s v="Multiple"/>
    <s v="No"/>
    <x v="5"/>
    <n v="1976"/>
    <n v="27"/>
    <s v="Yes"/>
    <s v="No"/>
    <s v="No or unknown"/>
    <s v="-9999"/>
    <s v="No or unknown"/>
    <s v="No"/>
    <x v="1"/>
    <s v="No"/>
    <n v="-9999"/>
    <n v="-9999"/>
    <n v="-9999"/>
    <n v="-9999"/>
    <n v="-9999"/>
    <n v="-9999"/>
    <n v="-9999"/>
    <s v="Vattenfall. 2008. Corporate Social Responsibility Report. https://corporate.vattenfall.com/globalassets/corporate/sustainability/doc/corporate_social_responsibility_2008.pdf and EJ Atlas https://ejatlas.org/conflict/lignite-mining-janschwalde-horno-germany"/>
    <s v="Total number of people resettled from Horno was 350"/>
    <s v="Date when the coalfield was commisioned is given as permit date"/>
    <m/>
    <m/>
    <s v="Public"/>
    <m/>
  </r>
  <r>
    <n v="50092"/>
    <n v="-9999"/>
    <s v="JANS02"/>
    <x v="6"/>
    <s v="Western Europe"/>
    <x v="21"/>
    <s v="Haidemühl"/>
    <x v="0"/>
    <x v="13"/>
    <s v="Vattenfall AB"/>
    <n v="1"/>
    <s v="Germany"/>
    <s v="No"/>
    <s v="Non ICMM members"/>
    <s v="Yes"/>
    <s v="Lignite"/>
    <s v="Coal Mining"/>
    <s v="Single"/>
    <s v="Yes"/>
    <s v="Yes"/>
    <n v="3"/>
    <s v="-9999"/>
    <s v="Operation"/>
    <s v="Multiple"/>
    <s v="No"/>
    <x v="19"/>
    <n v="1976"/>
    <n v="23"/>
    <s v="Yes"/>
    <s v="No"/>
    <s v="No or unknown"/>
    <s v="-9999"/>
    <s v="No or unknown"/>
    <s v="No"/>
    <x v="1"/>
    <s v="No"/>
    <n v="261"/>
    <n v="-9999"/>
    <n v="-9999"/>
    <n v="-9999"/>
    <n v="-9999"/>
    <n v="-9999"/>
    <n v="-9999"/>
    <s v="Besnik Haziri. 2010. The Resettlement Process in the Lignite Mining Areas of Kosovo. Rcohester Institute of Technology. http://scholarworks.rit.edu/cgi/viewcontent.cgi?article=7984&amp;context=theses"/>
    <m/>
    <m/>
    <m/>
    <m/>
    <s v="Public"/>
    <m/>
  </r>
  <r>
    <n v="50092"/>
    <n v="-9999"/>
    <s v="JANS03"/>
    <x v="6"/>
    <s v="Western Europe"/>
    <x v="22"/>
    <s v="Kerkwitz"/>
    <x v="0"/>
    <x v="13"/>
    <s v="Vattenfall AB"/>
    <n v="1"/>
    <s v="Germany"/>
    <s v="No"/>
    <s v="Non ICMM members"/>
    <s v="Yes"/>
    <s v="Lignite"/>
    <s v="Coal Mining"/>
    <s v="Single"/>
    <s v="Yes"/>
    <s v="Yes"/>
    <n v="3"/>
    <s v="-9999"/>
    <s v="Operation"/>
    <s v="Multiple"/>
    <s v="No"/>
    <x v="20"/>
    <n v="1976"/>
    <n v="31"/>
    <s v="Yes"/>
    <s v="No"/>
    <s v="No or unknown"/>
    <s v="-9999"/>
    <s v="No or unknown"/>
    <s v="No"/>
    <x v="1"/>
    <s v="No"/>
    <n v="-9999"/>
    <n v="-9999"/>
    <n v="-9999"/>
    <n v="-9999"/>
    <n v="-9999"/>
    <n v="-9999"/>
    <n v="-9999"/>
    <s v="Environmental Justice Atlas. 2016. Lignite mining Jaenschwalde-Nord (Kerkwitz, Grabko, Atterwasch), Germany. https://ejatlas.org/conflict/lignite-mining-jaenschwalde-nord-kerkwitz-grabko-atterwasch-germany"/>
    <m/>
    <m/>
    <m/>
    <m/>
    <s v="Public"/>
    <m/>
  </r>
  <r>
    <n v="50092"/>
    <n v="-9999"/>
    <s v="JANS04"/>
    <x v="6"/>
    <s v="Western Europe"/>
    <x v="22"/>
    <s v="Grabko"/>
    <x v="0"/>
    <x v="13"/>
    <s v="Vattenfall AB"/>
    <n v="1"/>
    <s v="Germany"/>
    <s v="No"/>
    <s v="Non ICMM members"/>
    <s v="Yes"/>
    <s v="Lignite"/>
    <s v="Coal Mining"/>
    <s v="Single"/>
    <s v="Yes"/>
    <s v="Yes"/>
    <n v="3"/>
    <s v="-9999"/>
    <s v="Operation"/>
    <s v="Multiple"/>
    <s v="No"/>
    <x v="20"/>
    <n v="1976"/>
    <n v="31"/>
    <s v="Yes"/>
    <s v="No"/>
    <s v="No or unknown"/>
    <s v="-9999"/>
    <s v="No or unknown"/>
    <s v="No"/>
    <x v="1"/>
    <s v="No"/>
    <n v="-9999"/>
    <n v="-9999"/>
    <n v="-9999"/>
    <n v="-9999"/>
    <n v="-9999"/>
    <n v="-9999"/>
    <n v="-9999"/>
    <s v="Environmental Justice Atlas. 2016. Lignite mining Jaenschwalde-Nord (Kerkwitz, Grabko, Atterwasch), Germany. https://ejatlas.org/conflict/lignite-mining-jaenschwalde-nord-kerkwitz-grabko-atterwasch-germany"/>
    <m/>
    <m/>
    <m/>
    <m/>
    <s v="Public"/>
    <m/>
  </r>
  <r>
    <n v="50092"/>
    <n v="-9999"/>
    <s v="JANS05"/>
    <x v="6"/>
    <s v="Western Europe"/>
    <x v="22"/>
    <s v="Atterwasch"/>
    <x v="0"/>
    <x v="13"/>
    <s v="Vattenfall AB"/>
    <n v="1"/>
    <s v="Germany"/>
    <s v="No"/>
    <s v="Non ICMM members"/>
    <s v="Yes"/>
    <s v="Lignite"/>
    <s v="Coal Mining"/>
    <s v="Single"/>
    <s v="Yes"/>
    <s v="Yes"/>
    <n v="3"/>
    <s v="-9999"/>
    <s v="Operation"/>
    <s v="Multiple"/>
    <s v="No"/>
    <x v="20"/>
    <n v="1976"/>
    <n v="31"/>
    <s v="Yes"/>
    <s v="No"/>
    <s v="No or unknown"/>
    <s v="-9999"/>
    <s v="No or unknown"/>
    <s v="No"/>
    <x v="1"/>
    <s v="No"/>
    <n v="-9999"/>
    <n v="-9999"/>
    <n v="-9999"/>
    <n v="-9999"/>
    <n v="-9999"/>
    <n v="-9999"/>
    <n v="-9999"/>
    <s v="Environmental Justice Atlas. 2016. Lignite mining Jaenschwalde-Nord (Kerkwitz, Grabko, Atterwasch), Germany. https://ejatlas.org/conflict/lignite-mining-jaenschwalde-nord-kerkwitz-grabko-atterwasch-germany"/>
    <m/>
    <m/>
    <m/>
    <m/>
    <s v="Public"/>
    <m/>
  </r>
  <r>
    <n v="-9999"/>
    <n v="-9999"/>
    <s v="JINC01"/>
    <x v="5"/>
    <s v="Chinese Asia"/>
    <x v="23"/>
    <s v="Multiple"/>
    <x v="1"/>
    <x v="12"/>
    <s v="Jincheng Coal Mining Group Co. Ltd (JMC)"/>
    <n v="1"/>
    <s v="China"/>
    <s v="No"/>
    <s v="Non ICMM members"/>
    <s v="Yes"/>
    <s v="Coal"/>
    <s v="Coal Mining"/>
    <s v="Single"/>
    <s v="Yes"/>
    <s v="Yes"/>
    <n v="3"/>
    <s v="Off"/>
    <s v="Pre-feasability"/>
    <s v="Mine Area Clearance"/>
    <s v="No"/>
    <x v="21"/>
    <n v="2003"/>
    <n v="1"/>
    <s v="Yes"/>
    <s v="No"/>
    <s v="No or unknown"/>
    <s v="Yes"/>
    <s v="RAP Plan Document"/>
    <s v="Yes"/>
    <x v="0"/>
    <s v="No"/>
    <n v="23"/>
    <n v="1190000"/>
    <n v="1542061"/>
    <n v="-9999"/>
    <n v="51739.130434782608"/>
    <n v="67046.130434782608"/>
    <n v="-9999"/>
    <s v="Jincheng Coal Mining Group Co., Ltd, 2004, Coal Mine Methane Development Project: Resettlement Plan http://documents.worldbank.org/curated/en/537941468769173078/China-Jincheng-Coal-Bed-Methane-Project-resettlement-action-plan and EIA report http://documents.worldbank.org/curated/en/285781468743670304/pdf/E9520V-1.pdf"/>
    <s v="Relocation cost original given in RMB - converted to US$ at 2003 exchange rates."/>
    <m/>
    <s v="High"/>
    <s v="RAP document"/>
    <s v="Public"/>
    <m/>
  </r>
  <r>
    <n v="-9999"/>
    <n v="-9999"/>
    <s v="JIND01"/>
    <x v="1"/>
    <s v="Southern Asia"/>
    <x v="24"/>
    <s v="Cheedipalem"/>
    <x v="0"/>
    <x v="1"/>
    <s v="Jindal South West Holding Limited"/>
    <n v="1"/>
    <s v="India"/>
    <s v="No"/>
    <s v="Non ICMM members"/>
    <s v="Yes"/>
    <s v="Bauxite"/>
    <s v="Metal Ore Mining"/>
    <s v="Single"/>
    <s v="Yes"/>
    <s v="Yes"/>
    <n v="3"/>
    <s v="-9999"/>
    <s v="Construction"/>
    <s v="Multiple"/>
    <s v="-9999"/>
    <x v="20"/>
    <n v="2005"/>
    <n v="2"/>
    <s v="No"/>
    <s v="No"/>
    <s v="No or unknown"/>
    <s v="No"/>
    <s v="No or unknown"/>
    <s v="No"/>
    <x v="1"/>
    <s v="No"/>
    <n v="13.833333333333334"/>
    <n v="242524.79999999999"/>
    <n v="286322"/>
    <n v="13.625"/>
    <n v="17531.913253012048"/>
    <n v="20697.975903614457"/>
    <n v="17799.985321100918"/>
    <s v="Pranja Paramita Mishra and M. Gopinath Reddy. 2011. Mining-induced displacement: A case of aluminium refinery in Andhra Pradesh, India, in Sakarama Somayaji and Smrithi Talwar, (eds.) “Development–induced Displacement, Rehabilitation and Resettlement in India: Current Issues and Challenges”, Taylor &amp; Francis, New Delhi and TOI (2012) https://timesofindia.indiatimes.com/city/visakhapatnam/Oustees-of-stalled-Jindal-project-down-but-not-out/articleshow/17399494.cms"/>
    <s v="For the Jindal project the total number of private land acquired by the project was 15% of a total land acquisition of 545 hectares, which is 81.75 hectares. The total number of households dispalced in the 6 villages by the Jindal refinery is 86 (Mishra and Reddy, 2011 page 96-97). Due to a lack of  precise data, the land take and number of households, were apportioned equally to the 6 villages. The total compensation was Rs 200,500 for one acre of land. This was coverted to US Dollars at 2005 exchange rate._x000a_For the Jindal project Mishra and Reddy (2011 page 96) mentions a number of sources of displacement such as construction of refinery, waste disposal area and rail lines."/>
    <m/>
    <m/>
    <m/>
    <m/>
    <m/>
  </r>
  <r>
    <n v="-9999"/>
    <n v="-9999"/>
    <s v="JIND02"/>
    <x v="1"/>
    <s v="Southern Asia"/>
    <x v="24"/>
    <s v="Chinakandepalli"/>
    <x v="0"/>
    <x v="1"/>
    <s v="Jindal South West Holding Limited"/>
    <n v="1"/>
    <s v="India"/>
    <s v="No"/>
    <s v="Non ICMM members"/>
    <s v="Yes"/>
    <s v="Bauxite"/>
    <s v="Metal Ore Mining"/>
    <s v="Single"/>
    <s v="Yes"/>
    <s v="Yes"/>
    <n v="3"/>
    <s v="-9999"/>
    <s v="Construction"/>
    <s v="Multiple"/>
    <s v="-9999"/>
    <x v="20"/>
    <n v="2005"/>
    <n v="2"/>
    <s v="No"/>
    <s v="No"/>
    <s v="No or unknown"/>
    <s v="No"/>
    <s v="No or unknown"/>
    <s v="No"/>
    <x v="1"/>
    <s v="No"/>
    <n v="13.833333333333334"/>
    <n v="242524.79999999999"/>
    <n v="286322"/>
    <n v="13.625"/>
    <n v="17531.913253012048"/>
    <n v="20697.975903614457"/>
    <n v="17799.985321100918"/>
    <s v="See Mishra et al (2011)"/>
    <s v="See ref above"/>
    <m/>
    <m/>
    <m/>
    <m/>
    <m/>
  </r>
  <r>
    <n v="-9999"/>
    <n v="-9999"/>
    <s v="JIND03"/>
    <x v="1"/>
    <s v="Southern Asia"/>
    <x v="24"/>
    <s v="Addateega"/>
    <x v="0"/>
    <x v="1"/>
    <s v="Jindal South West Holding Limited"/>
    <n v="1"/>
    <s v="India"/>
    <s v="No"/>
    <s v="Non ICMM members"/>
    <s v="Yes"/>
    <s v="Bauxite"/>
    <s v="Metal Ore Mining"/>
    <s v="Single"/>
    <s v="Yes"/>
    <s v="Yes"/>
    <n v="3"/>
    <s v="-9999"/>
    <s v="Construction"/>
    <s v="Multiple"/>
    <s v="-9999"/>
    <x v="20"/>
    <n v="2005"/>
    <n v="2"/>
    <s v="No"/>
    <s v="No"/>
    <s v="No or unknown"/>
    <s v="No"/>
    <s v="No or unknown"/>
    <s v="No"/>
    <x v="1"/>
    <s v="No"/>
    <n v="13.833333333333334"/>
    <n v="242524.79999999999"/>
    <n v="286322"/>
    <n v="13.625"/>
    <n v="17531.913253012048"/>
    <n v="20697.975903614457"/>
    <n v="17799.985321100918"/>
    <s v="See Mishra et al (2011)"/>
    <s v="See ref above"/>
    <m/>
    <m/>
    <m/>
    <m/>
    <m/>
  </r>
  <r>
    <n v="-9999"/>
    <n v="-9999"/>
    <s v="JIND04"/>
    <x v="1"/>
    <s v="Southern Asia"/>
    <x v="24"/>
    <s v="Rayavanipalem"/>
    <x v="0"/>
    <x v="1"/>
    <s v="Jindal South West Holding Limited"/>
    <n v="1"/>
    <s v="India"/>
    <s v="No"/>
    <s v="Non ICMM members"/>
    <s v="Yes"/>
    <s v="Bauxite"/>
    <s v="Metal Ore Mining"/>
    <s v="Single"/>
    <s v="Yes"/>
    <s v="Yes"/>
    <n v="3"/>
    <s v="-9999"/>
    <s v="Construction"/>
    <s v="Multiple"/>
    <s v="-9999"/>
    <x v="20"/>
    <n v="2005"/>
    <n v="2"/>
    <s v="No"/>
    <s v="No"/>
    <s v="No or unknown"/>
    <s v="No"/>
    <s v="No or unknown"/>
    <s v="No"/>
    <x v="1"/>
    <s v="No"/>
    <n v="13.833333333333334"/>
    <n v="242524.79999999999"/>
    <n v="286322"/>
    <n v="13.625"/>
    <n v="17531.913253012048"/>
    <n v="20697.975903614457"/>
    <n v="17799.985321100918"/>
    <s v="See Mishra et al (2011)"/>
    <s v="See ref above"/>
    <m/>
    <m/>
    <m/>
    <m/>
    <m/>
  </r>
  <r>
    <n v="-9999"/>
    <n v="-9999"/>
    <s v="JIND05"/>
    <x v="1"/>
    <s v="Southern Asia"/>
    <x v="24"/>
    <s v="Ammapalem"/>
    <x v="0"/>
    <x v="1"/>
    <s v="Jindal South West Holding Limited"/>
    <n v="1"/>
    <s v="India"/>
    <s v="No"/>
    <s v="Non ICMM members"/>
    <s v="Yes"/>
    <s v="Bauxite"/>
    <s v="Metal Ore Mining"/>
    <s v="Single"/>
    <s v="Yes"/>
    <s v="Yes"/>
    <n v="3"/>
    <s v="-9999"/>
    <s v="Construction"/>
    <s v="Multiple"/>
    <s v="-9999"/>
    <x v="20"/>
    <n v="2005"/>
    <n v="2"/>
    <s v="No"/>
    <s v="No"/>
    <s v="No or unknown"/>
    <s v="No"/>
    <s v="No or unknown"/>
    <s v="No"/>
    <x v="1"/>
    <s v="No"/>
    <n v="13.833333333333334"/>
    <n v="242524.79999999999"/>
    <n v="286322"/>
    <n v="13.625"/>
    <n v="17531.913253012048"/>
    <n v="20697.975903614457"/>
    <n v="17799.985321100918"/>
    <s v="See Mishra et al (2011)"/>
    <s v="See ref above"/>
    <m/>
    <m/>
    <m/>
    <m/>
    <m/>
  </r>
  <r>
    <n v="-9999"/>
    <n v="-9999"/>
    <s v="JIND06"/>
    <x v="1"/>
    <s v="Southern Asia"/>
    <x v="24"/>
    <s v="Mettapalem"/>
    <x v="0"/>
    <x v="1"/>
    <s v="Jindal South West Holding Limited"/>
    <n v="1"/>
    <s v="India"/>
    <s v="No"/>
    <s v="Non ICMM members"/>
    <s v="Yes"/>
    <s v="Bauxite"/>
    <s v="Metal Ore Mining"/>
    <s v="Single"/>
    <s v="Yes"/>
    <s v="Yes"/>
    <n v="3"/>
    <s v="-9999"/>
    <s v="Construction"/>
    <s v="Multiple"/>
    <s v="-9999"/>
    <x v="20"/>
    <n v="2005"/>
    <n v="2"/>
    <s v="No"/>
    <s v="No"/>
    <s v="No or unknown"/>
    <s v="No"/>
    <s v="No or unknown"/>
    <s v="No"/>
    <x v="1"/>
    <s v="No"/>
    <n v="13.833333333333334"/>
    <n v="242524.79999999999"/>
    <n v="286322"/>
    <n v="13.625"/>
    <n v="17531.913253012048"/>
    <n v="20697.975903614457"/>
    <n v="17799.985321100918"/>
    <s v="See Mishra et al (2011)"/>
    <s v="See ref above"/>
    <m/>
    <m/>
    <m/>
    <m/>
    <m/>
  </r>
  <r>
    <n v="-9999"/>
    <n v="-9999"/>
    <s v="JINC02"/>
    <x v="5"/>
    <s v="Chinese Asia"/>
    <x v="25"/>
    <s v="Qinzhuang"/>
    <x v="0"/>
    <x v="12"/>
    <s v="Jincheng Coal Mining Group Co. Ltd (JMC)"/>
    <n v="1"/>
    <s v="China"/>
    <s v="No"/>
    <s v="Non ICMM members"/>
    <s v="Yes"/>
    <s v="Coal, Methane"/>
    <s v="Coal Mining"/>
    <s v="Multiple"/>
    <s v="Yes"/>
    <s v="Yes"/>
    <n v="3"/>
    <s v="-9999"/>
    <s v="Pre-feasability"/>
    <s v="Plant site and transmission Lines"/>
    <s v="-9999"/>
    <x v="21"/>
    <n v="2003"/>
    <n v="1"/>
    <s v="Yes"/>
    <s v="No"/>
    <s v="No or unknown"/>
    <s v="Yes"/>
    <s v="RAP Plan Document"/>
    <s v="Yes"/>
    <x v="0"/>
    <s v="No"/>
    <n v="18"/>
    <n v="414590.88"/>
    <n v="537247"/>
    <n v="2.8"/>
    <n v="23032.826666666668"/>
    <n v="29847.055555555555"/>
    <n v="148068.17142857143"/>
    <s v="World Bank. 2004. Jinchen Coal Mine Methane Project Resettlement Action Plan.  http://documents.worldbank.org/curated/en/537941468769173078/pdf/RP253.pdf                           Environmental Impact Assessment Report for Jincheng Coal-bed Methane Project http://documents.worldbank.org/curated/en/285781468743670304/pdf/E9520V-1.pdf"/>
    <s v="3,360,000 Yuan was converted to 2004 U.S. dollars. Compensation for collective farmland of 206,000 Yuan was coverted to U.S. dollars and apportioed equally to the 3 villages"/>
    <m/>
    <m/>
    <m/>
    <m/>
    <m/>
  </r>
  <r>
    <n v="-9999"/>
    <n v="-9999"/>
    <s v="JINC03"/>
    <x v="5"/>
    <s v="Chinese Asia"/>
    <x v="25"/>
    <s v="Yinzhuang"/>
    <x v="0"/>
    <x v="12"/>
    <s v="Jincheng Coal Mining Group Co. Ltd (JMC)"/>
    <n v="1"/>
    <s v="China"/>
    <s v="No"/>
    <s v="Non ICMM members"/>
    <s v="Yes"/>
    <s v="Coal, Methane"/>
    <s v="Coal Mining"/>
    <s v="Multiple"/>
    <s v="No"/>
    <s v="Yes"/>
    <n v="2"/>
    <s v="-9999"/>
    <s v="Pre-feasability"/>
    <s v="Plant site and transmission Lines"/>
    <s v="-9999"/>
    <x v="21"/>
    <n v="2003"/>
    <n v="1"/>
    <s v="Yes"/>
    <s v="No"/>
    <s v="No or unknown"/>
    <s v="Yes"/>
    <s v="RAP Plan Document"/>
    <s v="Yes"/>
    <x v="0"/>
    <s v="No"/>
    <n v="0"/>
    <n v="253526.8"/>
    <n v="328531"/>
    <n v="1.69"/>
    <n v="0"/>
    <n v="-9999"/>
    <n v="150015.85798816569"/>
    <s v="See World Bank (2004)"/>
    <s v="No households were resettled in Yinzhuang but farmland was occupied."/>
    <m/>
    <m/>
    <m/>
    <m/>
    <m/>
  </r>
  <r>
    <n v="-9999"/>
    <n v="-9999"/>
    <s v="JINC04"/>
    <x v="5"/>
    <s v="Chinese Asia"/>
    <x v="25"/>
    <s v="Liuzhuang"/>
    <x v="0"/>
    <x v="12"/>
    <s v="Jincheng Coal Mining Group Co. Ltd (JMC)"/>
    <n v="1"/>
    <s v="China"/>
    <s v="No"/>
    <s v="Non ICMM members"/>
    <s v="Yes"/>
    <s v="Coal, Methane"/>
    <s v="Coal Mining"/>
    <s v="Multiple"/>
    <s v="Yes"/>
    <s v="Yes"/>
    <n v="3"/>
    <s v="-9999"/>
    <s v="Pre-feasability"/>
    <s v="Plant site and transmission Lines"/>
    <s v="-9999"/>
    <x v="21"/>
    <n v="2003"/>
    <n v="1"/>
    <s v="Yes"/>
    <s v="No"/>
    <s v="No or unknown"/>
    <s v="Yes"/>
    <s v="RAP Plan Document"/>
    <s v="Yes"/>
    <x v="0"/>
    <s v="No"/>
    <n v="5"/>
    <n v="129207.11"/>
    <n v="167432"/>
    <n v="0.83"/>
    <n v="25841.421999999999"/>
    <n v="33486.400000000001"/>
    <n v="155671.21686746989"/>
    <s v="See World Bank (2004)"/>
    <m/>
    <m/>
    <m/>
    <m/>
    <m/>
    <m/>
  </r>
  <r>
    <n v="70140"/>
    <n v="-9999"/>
    <s v="KUSM01"/>
    <x v="1"/>
    <s v="Southern Asia"/>
    <x v="26"/>
    <s v="Risdi"/>
    <x v="0"/>
    <x v="1"/>
    <s v="South Eastern Coalfields Limited"/>
    <n v="1"/>
    <s v="India"/>
    <s v="No"/>
    <s v="Non ICMM members"/>
    <s v="Yes"/>
    <s v="Coal"/>
    <s v="Coal Mining"/>
    <s v="Single"/>
    <s v="Yes"/>
    <s v="Yes"/>
    <n v="3"/>
    <s v="-9999"/>
    <s v="Operation"/>
    <s v="-9999"/>
    <s v="-9999"/>
    <x v="3"/>
    <n v="1985"/>
    <n v="24"/>
    <s v="-9999"/>
    <s v="No"/>
    <s v="No or unknown"/>
    <s v="No"/>
    <s v="No or unknown"/>
    <s v="No"/>
    <x v="1"/>
    <s v="No"/>
    <n v="-9999"/>
    <n v="-9999"/>
    <n v="-9999"/>
    <n v="145"/>
    <n v="-9999"/>
    <n v="-9999"/>
    <n v="-9999"/>
    <s v="Amnesty International India. 2016. When land is lost do we eat coal?. https://www.amnestyusa.org/reports/when-land-is-lost-do-we-eat-coal-coal-mining-and-violations-of-adivasi-rights-in-india/. For permit date, date of acquisition of Korba Coalfield was used"/>
    <s v="Over 3600 people live in Risdi, Sonpuri, Pali, Padaniya and Jatraj villages. Over a third of the_x000a_residents in each village are not formally literate. Total land acquired was 725 hectares which was apportioned equally to each village.  See Amnesty report (2016) page 9."/>
    <m/>
    <m/>
    <s v="Subsidiary of COAL INDIA"/>
    <m/>
    <m/>
  </r>
  <r>
    <n v="70140"/>
    <n v="-9999"/>
    <s v="KUSM02"/>
    <x v="1"/>
    <s v="Southern Asia"/>
    <x v="26"/>
    <s v="Gevra"/>
    <x v="0"/>
    <x v="1"/>
    <s v="South Eastern Coalfields Limited"/>
    <n v="1"/>
    <s v="India"/>
    <s v="No"/>
    <s v="Non ICMM members"/>
    <s v="Yes"/>
    <s v="Coal"/>
    <s v="Coal Mining"/>
    <s v="Single"/>
    <s v="Yes"/>
    <s v="Yes"/>
    <n v="3"/>
    <s v="-9999"/>
    <s v="Operation"/>
    <s v="-9999"/>
    <s v="-9999"/>
    <x v="15"/>
    <n v="1985"/>
    <n v="29"/>
    <s v="-9999"/>
    <s v="No"/>
    <s v="No or unknown"/>
    <s v="No"/>
    <s v="No or unknown"/>
    <s v="No"/>
    <x v="1"/>
    <s v="No"/>
    <n v="-9999"/>
    <n v="-9999"/>
    <n v="-9999"/>
    <n v="210.2"/>
    <n v="-9999"/>
    <n v="-9999"/>
    <n v="-9999"/>
    <s v="See Amnesty International India (2016)"/>
    <s v="See ref above"/>
    <m/>
    <m/>
    <s v="Subsidiary of COAL INDIA"/>
    <m/>
    <m/>
  </r>
  <r>
    <n v="70140"/>
    <n v="-9999"/>
    <s v="KUSM03"/>
    <x v="1"/>
    <s v="Southern Asia"/>
    <x v="26"/>
    <s v="Sonpuri"/>
    <x v="0"/>
    <x v="1"/>
    <s v="South Eastern Coalfields Limited"/>
    <n v="1"/>
    <s v="India"/>
    <s v="No"/>
    <s v="Non ICMM members"/>
    <s v="Yes"/>
    <s v="Coal"/>
    <s v="Coal Mining"/>
    <s v="Single"/>
    <s v="Yes"/>
    <s v="Yes"/>
    <n v="3"/>
    <s v="-9999"/>
    <s v="Operation"/>
    <s v="-9999"/>
    <s v="-9999"/>
    <x v="3"/>
    <n v="1985"/>
    <n v="24"/>
    <s v="-9999"/>
    <s v="No"/>
    <s v="No or unknown"/>
    <s v="No"/>
    <s v="No or unknown"/>
    <s v="No"/>
    <x v="1"/>
    <s v="No"/>
    <n v="-9999"/>
    <n v="-9999"/>
    <n v="-9999"/>
    <n v="145"/>
    <n v="-9999"/>
    <n v="-9999"/>
    <n v="-9999"/>
    <s v="See Amnesty International India (2016)"/>
    <s v="See ref above"/>
    <m/>
    <m/>
    <s v="Subsidiary of COAL INDIA"/>
    <m/>
    <m/>
  </r>
  <r>
    <n v="70140"/>
    <n v="-9999"/>
    <s v="KUSM04"/>
    <x v="1"/>
    <s v="Southern Asia"/>
    <x v="26"/>
    <s v="Pali"/>
    <x v="0"/>
    <x v="1"/>
    <s v="South Eastern Coalfields Limited"/>
    <n v="1"/>
    <s v="India"/>
    <s v="No"/>
    <s v="Non ICMM members"/>
    <s v="Yes"/>
    <s v="Coal"/>
    <s v="Coal Mining"/>
    <s v="Single"/>
    <s v="Yes"/>
    <s v="Yes"/>
    <n v="3"/>
    <s v="-9999"/>
    <s v="Operation"/>
    <s v="-9999"/>
    <s v="-9999"/>
    <x v="3"/>
    <n v="1985"/>
    <n v="24"/>
    <s v="-9999"/>
    <s v="No"/>
    <s v="No or unknown"/>
    <s v="No"/>
    <s v="No or unknown"/>
    <s v="No"/>
    <x v="1"/>
    <s v="No"/>
    <n v="-9999"/>
    <n v="-9999"/>
    <n v="-9999"/>
    <n v="145"/>
    <n v="-9999"/>
    <n v="-9999"/>
    <n v="-9999"/>
    <s v="See Amnesty International India (2016)"/>
    <s v="See ref above"/>
    <m/>
    <m/>
    <s v="Subsidiary of COAL INDIA"/>
    <m/>
    <m/>
  </r>
  <r>
    <n v="70140"/>
    <n v="-9999"/>
    <s v="KUSM05"/>
    <x v="1"/>
    <s v="Southern Asia"/>
    <x v="26"/>
    <s v="Padaniya"/>
    <x v="0"/>
    <x v="1"/>
    <s v="South Eastern Coalfields Limited"/>
    <n v="1"/>
    <s v="India"/>
    <s v="No"/>
    <s v="Non ICMM members"/>
    <s v="Yes"/>
    <s v="Coal"/>
    <s v="Coal Mining"/>
    <s v="Single"/>
    <s v="Yes"/>
    <s v="Yes"/>
    <n v="3"/>
    <s v="-9999"/>
    <s v="Operation"/>
    <s v="-9999"/>
    <s v="-9999"/>
    <x v="3"/>
    <n v="1985"/>
    <n v="24"/>
    <s v="-9999"/>
    <s v="No"/>
    <s v="No or unknown"/>
    <s v="No"/>
    <s v="No or unknown"/>
    <s v="No"/>
    <x v="1"/>
    <s v="No"/>
    <n v="-9999"/>
    <n v="-9999"/>
    <n v="-9999"/>
    <n v="145"/>
    <n v="-9999"/>
    <n v="-9999"/>
    <n v="-9999"/>
    <s v="See Amnesty International India (2016)"/>
    <s v="See ref above"/>
    <m/>
    <m/>
    <s v="Subsidiary of COAL INDIA"/>
    <m/>
    <m/>
  </r>
  <r>
    <n v="70140"/>
    <n v="-9999"/>
    <s v="KUSM06"/>
    <x v="1"/>
    <s v="Southern Asia"/>
    <x v="26"/>
    <s v="Jatraj"/>
    <x v="0"/>
    <x v="1"/>
    <s v="South Eastern Coalfields Limited"/>
    <n v="1"/>
    <s v="India"/>
    <s v="No"/>
    <s v="Non ICMM members"/>
    <s v="Yes"/>
    <s v="Coal"/>
    <s v="Coal Mining"/>
    <s v="Single"/>
    <s v="Yes"/>
    <s v="Yes"/>
    <n v="3"/>
    <s v="-9999"/>
    <s v="Operation"/>
    <s v="-9999"/>
    <s v="-9999"/>
    <x v="0"/>
    <n v="1985"/>
    <n v="25"/>
    <s v="-9999"/>
    <s v="No"/>
    <s v="No or unknown"/>
    <s v="No"/>
    <s v="No or unknown"/>
    <s v="No"/>
    <x v="1"/>
    <s v="No"/>
    <n v="-9999"/>
    <n v="-9999"/>
    <n v="-9999"/>
    <n v="145"/>
    <n v="-9999"/>
    <n v="-9999"/>
    <n v="-9999"/>
    <s v="See Amnesty International India (2016)"/>
    <s v="See ref above"/>
    <m/>
    <m/>
    <s v="Subsidiary of COAL INDIA"/>
    <m/>
    <m/>
  </r>
  <r>
    <n v="70140"/>
    <n v="-9999"/>
    <s v="KUSM07"/>
    <x v="1"/>
    <s v="Southern Asia"/>
    <x v="26"/>
    <s v="Amgaon"/>
    <x v="0"/>
    <x v="1"/>
    <s v="South Eastern Coalfields Limited"/>
    <n v="1"/>
    <s v="India"/>
    <s v="No"/>
    <s v="Non ICMM members"/>
    <s v="Yes"/>
    <s v="Coal"/>
    <s v="Coal Mining"/>
    <s v="Single"/>
    <s v="Yes"/>
    <s v="Yes"/>
    <n v="3"/>
    <s v="-9999"/>
    <s v="Operation"/>
    <s v="-9999"/>
    <s v="-9999"/>
    <x v="15"/>
    <n v="1985"/>
    <n v="29"/>
    <s v="-9999"/>
    <s v="No"/>
    <s v="No or unknown"/>
    <s v="No"/>
    <s v="No or unknown"/>
    <s v="No"/>
    <x v="1"/>
    <s v="No"/>
    <n v="-9999"/>
    <n v="-9999"/>
    <n v="-9999"/>
    <n v="210.2"/>
    <n v="-9999"/>
    <n v="-9999"/>
    <n v="-9999"/>
    <s v="See Amnesty International India (2016)"/>
    <s v="Over 13,000 people live in these 5 villages. Adivasi (indigenous) communities in the 5 affected villages who stand to lose their homes and agricultural fieldss. Total land acquired was 1051 hectares, which has been apportioned equally.  See Amnesty report (2016) page 9."/>
    <m/>
    <m/>
    <s v="Subsidiary of COAL INDIA"/>
    <m/>
    <m/>
  </r>
  <r>
    <n v="70140"/>
    <n v="-9999"/>
    <s v="KUSM08"/>
    <x v="1"/>
    <s v="Southern Asia"/>
    <x v="26"/>
    <s v="Churail"/>
    <x v="0"/>
    <x v="1"/>
    <s v="South Eastern Coalfields Limited"/>
    <n v="1"/>
    <s v="India"/>
    <s v="No"/>
    <s v="Non ICMM members"/>
    <s v="Yes"/>
    <s v="Coal"/>
    <s v="Coal Mining"/>
    <s v="Single"/>
    <s v="Yes"/>
    <s v="Yes"/>
    <n v="3"/>
    <s v="-9999"/>
    <s v="Operation"/>
    <s v="-9999"/>
    <s v="-9999"/>
    <x v="15"/>
    <n v="1985"/>
    <n v="29"/>
    <s v="-9999"/>
    <s v="No"/>
    <s v="No or unknown"/>
    <s v="No"/>
    <s v="No or unknown"/>
    <s v="No"/>
    <x v="1"/>
    <s v="No"/>
    <n v="-9999"/>
    <n v="-9999"/>
    <n v="-9999"/>
    <n v="210.2"/>
    <n v="-9999"/>
    <n v="-9999"/>
    <n v="-9999"/>
    <s v="See Amnesty International India (2016)"/>
    <s v="See ref above"/>
    <m/>
    <m/>
    <s v="Subsidiary of COAL INDIA"/>
    <m/>
    <m/>
  </r>
  <r>
    <n v="70140"/>
    <n v="-9999"/>
    <s v="KUSM09"/>
    <x v="1"/>
    <s v="Southern Asia"/>
    <x v="26"/>
    <s v="Khodri"/>
    <x v="0"/>
    <x v="1"/>
    <s v="South Eastern Coalfields Limited"/>
    <n v="1"/>
    <s v="India"/>
    <s v="No"/>
    <s v="Non ICMM members"/>
    <s v="Yes"/>
    <s v="Coal"/>
    <s v="Coal Mining"/>
    <s v="Single"/>
    <s v="Yes"/>
    <s v="Yes"/>
    <n v="3"/>
    <s v="-9999"/>
    <s v="Operation"/>
    <s v="-9999"/>
    <s v="-9999"/>
    <x v="15"/>
    <n v="1985"/>
    <n v="29"/>
    <s v="-9999"/>
    <s v="No"/>
    <s v="No or unknown"/>
    <s v="No"/>
    <s v="No or unknown"/>
    <s v="No"/>
    <x v="1"/>
    <s v="No"/>
    <n v="-9999"/>
    <n v="-9999"/>
    <n v="-9999"/>
    <n v="210.2"/>
    <n v="-9999"/>
    <n v="-9999"/>
    <n v="-9999"/>
    <s v="See Amnesty International India (2016)"/>
    <s v="See ref above"/>
    <m/>
    <m/>
    <s v="Subsidiary of COAL INDIA"/>
    <m/>
    <m/>
  </r>
  <r>
    <n v="70140"/>
    <n v="-9999"/>
    <s v="KUSM10"/>
    <x v="1"/>
    <s v="Southern Asia"/>
    <x v="26"/>
    <s v="Khairbawna"/>
    <x v="0"/>
    <x v="1"/>
    <s v="South Eastern Coalfields Limited"/>
    <n v="1"/>
    <s v="India"/>
    <s v="No"/>
    <s v="Non ICMM members"/>
    <s v="Yes"/>
    <s v="Coal"/>
    <s v="Coal Mining"/>
    <s v="Single"/>
    <s v="Yes"/>
    <s v="Yes"/>
    <n v="3"/>
    <s v="-9999"/>
    <s v="Operation"/>
    <s v="-9999"/>
    <s v="-9999"/>
    <x v="15"/>
    <n v="1985"/>
    <n v="29"/>
    <s v="-9999"/>
    <s v="No"/>
    <s v="No or unknown"/>
    <s v="No"/>
    <s v="No or unknown"/>
    <s v="No"/>
    <x v="1"/>
    <s v="No"/>
    <n v="-9999"/>
    <n v="-9999"/>
    <n v="-9999"/>
    <n v="210.2"/>
    <n v="-9999"/>
    <n v="-9999"/>
    <n v="-9999"/>
    <s v="See Amnesty International India (2016)"/>
    <s v="See ref above"/>
    <m/>
    <m/>
    <s v="Subsidiary of COAL INDIA"/>
    <m/>
    <m/>
  </r>
  <r>
    <n v="27160"/>
    <n v="2045"/>
    <s v="BULY01"/>
    <x v="0"/>
    <s v="Southern and East Africa"/>
    <x v="27"/>
    <s v="Multiple"/>
    <x v="1"/>
    <x v="14"/>
    <s v="Barrick Gold"/>
    <n v="1"/>
    <s v="Canada"/>
    <s v="Yes"/>
    <s v="ICMM members"/>
    <s v="No"/>
    <s v="Gold"/>
    <s v="Metal Ore Mining"/>
    <s v="Single"/>
    <s v="Yes"/>
    <s v="Yes"/>
    <n v="3"/>
    <s v="-9999"/>
    <s v="Operation"/>
    <s v="-9999"/>
    <s v="-9999"/>
    <x v="2"/>
    <n v="1994"/>
    <n v="4"/>
    <s v="No"/>
    <s v="No"/>
    <s v="No or unknown"/>
    <s v="No"/>
    <s v="No or unknown"/>
    <s v="-9999"/>
    <x v="1"/>
    <s v="No"/>
    <n v="40"/>
    <n v="-9999"/>
    <n v="-9999"/>
    <n v="-9999"/>
    <n v="-9999"/>
    <n v="-9999"/>
    <n v="-9999"/>
    <s v="Original figure given as individuals (200- 2000), this number has been divided by 5 to get households; Compliance Advisor Ombudsman, ‘Assessment Report Summary: Complaint Regarding MIGA’s guarantee of the Bulyanhulu gold Mine Tanzania.’, 5( http://www.cao-ombudsman.org/cases/document-links/documents/bulyfinal.Englishpdf.pdf) The CAO concludes therefore that some people were still working in Bulyanhulu on July 29 and that they left for other mining  areas after loading their wooden piles, pumps and other equipment onto trucks. The CAO is confident that the number is somewhere between people."/>
    <m/>
    <m/>
    <s v="Med"/>
    <s v="Individuals only given and then divided by 5 to get HH. The property is more specifically the Barrick owned sub-property &quot;Bulyanhulu South&quot;"/>
    <s v="Public"/>
    <m/>
  </r>
  <r>
    <n v="-9999"/>
    <n v="-9999"/>
    <s v="KOSO01"/>
    <x v="7"/>
    <s v="South Eastern Europe"/>
    <x v="28"/>
    <s v="Multiple"/>
    <x v="1"/>
    <x v="15"/>
    <s v="Government of Kosovo"/>
    <n v="1"/>
    <s v="Kosovo"/>
    <s v="No"/>
    <s v="Non ICMM members"/>
    <s v="Yes"/>
    <s v="Coal"/>
    <s v="Coal Mining"/>
    <s v="Single"/>
    <s v="Yes"/>
    <s v="Yes"/>
    <n v="3"/>
    <s v="Off"/>
    <s v="Operation"/>
    <s v="-9999"/>
    <s v="No"/>
    <x v="1"/>
    <n v="1962"/>
    <n v="46"/>
    <s v="Yes"/>
    <s v="No"/>
    <s v="No or unknown"/>
    <s v="Yes"/>
    <s v="RAP Plan Document"/>
    <s v="No"/>
    <x v="1"/>
    <s v="No"/>
    <n v="1580"/>
    <n v="-9999"/>
    <n v="-9999"/>
    <n v="14986"/>
    <n v="-9999"/>
    <n v="-9999"/>
    <n v="-9999"/>
    <s v="http://allthingsaz.com/wp-content/uploads/2014/04/Final-Draft-Downing-Involuntary-Resettlement-at-KPP-Report-2-14-14.pdf"/>
    <s v="http://projects.worldbank.org/P118287/kosovo-power-project?lang=en"/>
    <s v=" Permit date is when Kosovo A started"/>
    <s v="High"/>
    <s v="Civil society complaint. On Worldbank website project ID is P118287"/>
    <s v="Public"/>
    <m/>
  </r>
  <r>
    <n v="26183"/>
    <n v="2044"/>
    <s v="LIHI01"/>
    <x v="4"/>
    <s v="Melanesia"/>
    <x v="29"/>
    <s v="Putput"/>
    <x v="0"/>
    <x v="5"/>
    <s v="LGL"/>
    <n v="1"/>
    <s v="Australia"/>
    <s v="No"/>
    <s v="Non ICMM members"/>
    <s v="No"/>
    <s v="Gold"/>
    <s v="Metal Ore Mining"/>
    <s v="Single"/>
    <s v="Yes"/>
    <s v="No"/>
    <n v="1"/>
    <s v="Off"/>
    <s v="Construction"/>
    <s v="Plantsite"/>
    <s v="No"/>
    <x v="22"/>
    <n v="1995"/>
    <n v="0"/>
    <s v="No"/>
    <s v="No"/>
    <s v="No or unknown"/>
    <s v="Yes"/>
    <s v="RAP Plan Document"/>
    <s v="Yes"/>
    <x v="0"/>
    <s v="No"/>
    <n v="84"/>
    <n v="5000000"/>
    <n v="8031036"/>
    <n v="-9999"/>
    <n v="59523.809523809527"/>
    <n v="95607.571428571435"/>
    <n v="-9999"/>
    <s v="HH resettlement numbers given for this year."/>
    <s v="Filcer, C (2000)‘Resettlement and Mining in Papua New Guinea’ in Resettlement Policy and Practice in Southeast Asia and the Pacific (Asian Development Bank, Manilla), 60. There appears to have been relocations in 1998 and 2011 but figures are not available."/>
    <s v="Filcer, C (2000)‘Resettlement and Mining in Papua New Guinea’ in Resettlement Policy and Practice in Southeast Asia and the Pacific (Asian Development Bank, Manilla), 68; Cost of construction for relocation houses (Kapit + Putput Village) + Additional LMC Expenditures; cost in US$ converted from Kina at 2000 conversion rates"/>
    <s v="High"/>
    <s v="Published source"/>
    <s v="Public"/>
    <m/>
  </r>
  <r>
    <n v="26183"/>
    <n v="2044"/>
    <s v="LIHI02"/>
    <x v="4"/>
    <s v="Melanesia"/>
    <x v="29"/>
    <s v="Kapit (a)"/>
    <x v="0"/>
    <x v="5"/>
    <s v="LGL"/>
    <n v="1"/>
    <s v="Australia"/>
    <s v="No"/>
    <s v="Non ICMM members"/>
    <s v="No"/>
    <s v="Gold"/>
    <s v="Metal Ore Mining"/>
    <s v="Single"/>
    <s v="Yes"/>
    <s v="Yes"/>
    <n v="3"/>
    <s v="Off"/>
    <s v="Construction"/>
    <s v="Proposed Future Use"/>
    <s v="No"/>
    <x v="22"/>
    <n v="1995"/>
    <n v="0"/>
    <s v="No"/>
    <s v="No"/>
    <s v="No or unknown"/>
    <s v="Yes"/>
    <s v="RAP Plan Document"/>
    <s v="Yes"/>
    <x v="0"/>
    <s v="No"/>
    <n v="39"/>
    <n v="2500000"/>
    <n v="3212414"/>
    <n v="-9999"/>
    <n v="64102.564102564102"/>
    <n v="82369.58974358975"/>
    <n v="-9999"/>
    <m/>
    <m/>
    <m/>
    <m/>
    <m/>
    <m/>
    <m/>
  </r>
  <r>
    <n v="32068"/>
    <n v="2019"/>
    <s v="BONI01"/>
    <x v="0"/>
    <s v="Central and West Africa"/>
    <x v="30"/>
    <s v="Bonikro"/>
    <x v="0"/>
    <x v="16"/>
    <s v="LGL"/>
    <n v="1"/>
    <s v="Australia"/>
    <s v="No"/>
    <s v="Non ICMM members"/>
    <s v="No"/>
    <s v="Gold"/>
    <s v="Metal Ore Mining"/>
    <s v="Single"/>
    <s v="Yes"/>
    <s v="Yes"/>
    <n v="3"/>
    <s v="On"/>
    <s v="Construction"/>
    <s v="Mine Pit"/>
    <s v="Yes"/>
    <x v="1"/>
    <n v="2007"/>
    <n v="1"/>
    <s v="Yes"/>
    <s v="Yes"/>
    <s v="IFC Safeguards"/>
    <s v="Yes"/>
    <s v="RAP Plan Document"/>
    <s v="No"/>
    <x v="1"/>
    <s v="No"/>
    <n v="53"/>
    <n v="-9999"/>
    <n v="-9999"/>
    <n v="-9999"/>
    <n v="-9999"/>
    <n v="-9999"/>
    <n v="-9999"/>
    <m/>
    <m/>
    <s v="Permit date obtained via email "/>
    <m/>
    <m/>
    <m/>
    <m/>
  </r>
  <r>
    <n v="32068"/>
    <n v="2019"/>
    <s v="BONI02"/>
    <x v="0"/>
    <s v="Central and West Africa"/>
    <x v="30"/>
    <s v="Bandamakro"/>
    <x v="0"/>
    <x v="16"/>
    <s v="LGL"/>
    <n v="1"/>
    <s v="Australia"/>
    <s v="No"/>
    <s v="Non ICMM members"/>
    <s v="No"/>
    <s v="Gold"/>
    <s v="Metal Ore Mining"/>
    <s v="Single"/>
    <s v="Yes"/>
    <s v="Yes"/>
    <n v="3"/>
    <s v="On"/>
    <s v="Operation"/>
    <s v="Tailings Storage Facility"/>
    <s v="Yes"/>
    <x v="0"/>
    <n v="2007"/>
    <n v="3"/>
    <s v="Yes"/>
    <s v="Yes"/>
    <s v="IFC Safeguards"/>
    <s v="Yes"/>
    <s v="RAP Plan Document"/>
    <s v="No"/>
    <x v="1"/>
    <s v="No"/>
    <n v="58"/>
    <n v="-9999"/>
    <n v="-9999"/>
    <n v="-9999"/>
    <n v="-9999"/>
    <n v="-9999"/>
    <n v="-9999"/>
    <m/>
    <m/>
    <m/>
    <m/>
    <m/>
    <m/>
    <m/>
  </r>
  <r>
    <n v="27806"/>
    <n v="-9999"/>
    <s v="LAGR01"/>
    <x v="2"/>
    <s v="South America"/>
    <x v="31"/>
    <s v="Multiple"/>
    <x v="1"/>
    <x v="2"/>
    <s v="Cambior"/>
    <n v="1"/>
    <s v="Canada"/>
    <s v="No"/>
    <s v="Non ICMM members"/>
    <s v="Yes"/>
    <s v="Copper"/>
    <s v="Metal Ore Mining"/>
    <s v="Single"/>
    <s v="Yes"/>
    <s v="Yes"/>
    <n v="3"/>
    <s v="Off"/>
    <s v="Study Phase"/>
    <s v="Mine Area Clearance"/>
    <s v="No"/>
    <x v="9"/>
    <n v="1993"/>
    <n v="0"/>
    <s v="No"/>
    <s v="No"/>
    <s v="No or unknown"/>
    <s v="No"/>
    <s v="No or unknown"/>
    <s v="-9999"/>
    <x v="1"/>
    <s v="No"/>
    <n v="150"/>
    <n v="-9999"/>
    <n v="-9999"/>
    <n v="2600"/>
    <n v="-9999"/>
    <n v="-9999"/>
    <n v="-9999"/>
    <m/>
    <m/>
    <m/>
    <m/>
    <s v="*"/>
    <s v="Public"/>
    <m/>
  </r>
  <r>
    <n v="27806"/>
    <n v="-9999"/>
    <s v="LAGR02"/>
    <x v="2"/>
    <s v="South America"/>
    <x v="31"/>
    <s v="Multiple"/>
    <x v="1"/>
    <x v="2"/>
    <s v="BHPB"/>
    <n v="1"/>
    <s v="Australia"/>
    <s v="Yes"/>
    <s v="ICMM members"/>
    <s v="No"/>
    <s v="Copper"/>
    <s v="Metal Ore Mining"/>
    <s v="Single"/>
    <s v="Yes"/>
    <s v="Yes"/>
    <n v="3"/>
    <s v="On"/>
    <s v="Pre-feasability"/>
    <s v="Mine Area Clearance"/>
    <s v="No"/>
    <x v="10"/>
    <n v="1993"/>
    <n v="7"/>
    <s v="-9999"/>
    <s v="-9999"/>
    <s v="No or unknown"/>
    <s v="-9999"/>
    <s v="No or unknown"/>
    <s v="-9999"/>
    <x v="1"/>
    <s v="No"/>
    <n v="-9999"/>
    <n v="-9999"/>
    <n v="-9999"/>
    <n v="-9999"/>
    <n v="-9999"/>
    <n v="-9999"/>
    <n v="-9999"/>
    <s v="This represented a move of families, initially moved from the mining lease, back to their original land.Resettlement occurred in 2000; by 2002 mining was stopped and families who had previously been resettled were offered to buy the land they had been resettled from at reduced price."/>
    <m/>
    <m/>
    <s v="High"/>
    <s v="BHP issued statmeent 2002."/>
    <s v="Public"/>
    <m/>
  </r>
  <r>
    <n v="27806"/>
    <n v="-9999"/>
    <s v="LAGR03"/>
    <x v="2"/>
    <s v="South America"/>
    <x v="31"/>
    <s v="Multiple"/>
    <x v="1"/>
    <x v="2"/>
    <s v="Rio Tinto"/>
    <n v="1"/>
    <s v="Australia"/>
    <s v="Yes"/>
    <s v="ICMM members"/>
    <s v="No"/>
    <s v="Copper"/>
    <s v="Metal Ore Mining"/>
    <s v="Single"/>
    <s v="Yes"/>
    <s v="Yes"/>
    <n v="3"/>
    <s v="Off"/>
    <s v="Study Phase"/>
    <s v="-9999"/>
    <s v="No"/>
    <x v="23"/>
    <n v="1993"/>
    <n v="13"/>
    <s v="Yes"/>
    <s v="Yes"/>
    <s v="IFC Safeguards"/>
    <s v="Yes"/>
    <s v="RAP Plan Document"/>
    <s v="No"/>
    <x v="1"/>
    <s v="No"/>
    <n v="21"/>
    <n v="-9999"/>
    <n v="-9999"/>
    <n v="-9999"/>
    <n v="-9999"/>
    <n v="-9999"/>
    <n v="-9999"/>
    <s v="&quot;Partial resettlement&quot; from mining lease"/>
    <m/>
    <m/>
    <m/>
    <s v="*"/>
    <s v="Public"/>
    <m/>
  </r>
  <r>
    <n v="27377"/>
    <n v="2040"/>
    <s v="MOGA01"/>
    <x v="0"/>
    <s v="Southern and East Africa"/>
    <x v="32"/>
    <s v="Motlhotlo"/>
    <x v="0"/>
    <x v="7"/>
    <s v="Anglo American"/>
    <n v="1"/>
    <s v="United Kingdom"/>
    <s v="Yes"/>
    <s v="ICMM members"/>
    <s v="No"/>
    <s v="Platinum"/>
    <s v="Metal Ore Mining"/>
    <s v="Single"/>
    <s v="Yes"/>
    <s v="Yes"/>
    <n v="3"/>
    <s v="Off"/>
    <s v="Operation"/>
    <s v="Waste Dump"/>
    <s v="No"/>
    <x v="2"/>
    <n v="1993"/>
    <n v="5"/>
    <s v="Yes"/>
    <s v="Yes"/>
    <s v="IFC Safeguards"/>
    <s v="Yes"/>
    <s v="RAP Plan Document"/>
    <s v="No"/>
    <x v="1"/>
    <s v="No"/>
    <n v="957"/>
    <n v="-9999"/>
    <n v="-9999"/>
    <n v="-9999"/>
    <n v="-9999"/>
    <n v="-9999"/>
    <n v="-9999"/>
    <s v="Brooks, L (2015) Occassional Paper and A Clash of Cultures and Lawyers http://www.usb.ac.za/governance/Documents/pdfs/No.1_Anglo_case%20study%202009.pdf"/>
    <m/>
    <m/>
    <s v="High"/>
    <s v="RAP"/>
    <s v="Public"/>
    <m/>
  </r>
  <r>
    <n v="27804"/>
    <n v="2036"/>
    <s v="LASB01"/>
    <x v="2"/>
    <s v="South America"/>
    <x v="33"/>
    <s v="Multiple"/>
    <x v="1"/>
    <x v="2"/>
    <s v="MMG"/>
    <n v="1"/>
    <s v="Australia"/>
    <s v="Yes"/>
    <s v="ICMM members"/>
    <s v="No"/>
    <s v="Copper"/>
    <s v="Metal Ore Mining"/>
    <s v="Single"/>
    <s v="Yes"/>
    <s v="Yes"/>
    <n v="3"/>
    <s v="Off"/>
    <s v="Construction"/>
    <s v="Mine Area Clearance"/>
    <s v="Yes"/>
    <x v="0"/>
    <n v="2010"/>
    <n v="0"/>
    <s v="No"/>
    <s v="No"/>
    <s v="No or unknown"/>
    <s v="No"/>
    <s v="No or unknown"/>
    <s v="No"/>
    <x v="1"/>
    <s v="No"/>
    <n v="441"/>
    <n v="600000000"/>
    <n v="673549913"/>
    <n v="-9999"/>
    <n v="1360544.2176870748"/>
    <n v="1527324.0657596372"/>
    <n v="-9999"/>
    <s v="MMG Las Bambas factsheet http://www.mmg.com/en/Our-Operations/Mining-operations/Las-Bambas.aspx and Minera Las Bambas http://www.mmg.com/en/Investors-and-Media/Reports-and-Presentations/~/media/Reports%20and%20Presentations/Presentations/2017/170920_Perumin_presentation_final.pdf"/>
    <s v="The resettlement community is called: Nueva Fuerabamba but size is not reported"/>
    <m/>
    <s v="High"/>
    <s v="Company factsheet"/>
    <s v="Public"/>
    <m/>
  </r>
  <r>
    <n v="33150"/>
    <n v="2020"/>
    <s v="SEPO01"/>
    <x v="3"/>
    <s v="Mainland South East Asia"/>
    <x v="34"/>
    <s v="Nalou Mai, Samliam"/>
    <x v="1"/>
    <x v="17"/>
    <s v="CREA"/>
    <n v="1"/>
    <s v="Australia"/>
    <s v="No"/>
    <s v="Non ICMM members"/>
    <s v="Yes"/>
    <s v="Copper, Gold"/>
    <s v="Metal Ore Mining"/>
    <s v="Multiple"/>
    <s v="Yes"/>
    <s v="Yes"/>
    <n v="3"/>
    <s v="On"/>
    <s v="Construction"/>
    <s v="Government Consolidation"/>
    <s v="-9999"/>
    <x v="11"/>
    <n v="2001"/>
    <n v="0"/>
    <s v="No"/>
    <s v="No"/>
    <s v="No or unknown"/>
    <s v="No"/>
    <s v="No or unknown"/>
    <s v="No"/>
    <x v="1"/>
    <s v="No"/>
    <n v="20"/>
    <n v="-9999"/>
    <n v="-9999"/>
    <n v="-9999"/>
    <n v="-9999"/>
    <n v="-9999"/>
    <n v="-9999"/>
    <s v="WOLAS breifing document and SR Mining 2011 https://sustainablesolutionsglobal.com/application/files/2314/3441/9031/srm11_sepon_mcguire_reimann_final_22_July_2011.pdf"/>
    <m/>
    <s v="Date when Mineral Exploration and Production Agreement  was signed I used as permit date"/>
    <s v="High"/>
    <s v="Property name is &quot;Sepon Copper&quot;. Other property &quot;Sepon Gold&quot; ID is 30860"/>
    <s v="Public"/>
    <m/>
  </r>
  <r>
    <n v="34439"/>
    <n v="2068"/>
    <s v="MINA01"/>
    <x v="2"/>
    <s v="South America"/>
    <x v="35"/>
    <s v="Conceição do Mato Dentro"/>
    <x v="0"/>
    <x v="18"/>
    <s v="Anglo American"/>
    <n v="1"/>
    <s v="United Kingdom"/>
    <s v="Yes"/>
    <s v="ICMM members"/>
    <s v="No"/>
    <s v="Iron Ore"/>
    <s v="Metal Ore Mining"/>
    <s v="Single"/>
    <s v="Yes"/>
    <s v="Yes"/>
    <n v="3"/>
    <s v="Off"/>
    <s v="Construction"/>
    <s v="Plantsite"/>
    <s v="No"/>
    <x v="0"/>
    <n v="2010"/>
    <n v="0"/>
    <s v="Yes"/>
    <s v="Yes"/>
    <s v="IFC Safeguards"/>
    <s v="Yes"/>
    <s v="RAP Plan Document"/>
    <s v="No"/>
    <x v="1"/>
    <s v="No"/>
    <n v="115"/>
    <n v="-9999"/>
    <n v="-9999"/>
    <n v="-9999"/>
    <n v="-9999"/>
    <n v="-9999"/>
    <n v="-9999"/>
    <s v="Brooks, L (2015) Occassional Paper. https://www.csrm.uq.edu.au/publications/learning-from-resettlement-anglo-american-s-resettlement-working-group and London Mining Network. 2017. Briefing on _x000a_Anglo American’s Minas Rio iron ore _x000a_mine in Brazil. http://londonminingnetwork.org/2017/07/briefing-on-anglo-americans-minas-rio-iron-ore-mine-in-brazil/"/>
    <m/>
    <m/>
    <m/>
    <m/>
    <s v="Public"/>
    <m/>
  </r>
  <r>
    <n v="28680"/>
    <n v="2051"/>
    <s v="TORO01"/>
    <x v="2"/>
    <s v="South America"/>
    <x v="36"/>
    <s v="Multiple"/>
    <x v="1"/>
    <x v="2"/>
    <s v="Chinalco Mining Corp."/>
    <n v="1"/>
    <s v="Peru"/>
    <s v="No"/>
    <s v="Non ICMM members"/>
    <s v="No"/>
    <s v="Copper"/>
    <s v="Metal Ore Mining"/>
    <s v="Single"/>
    <s v="Yes"/>
    <s v="Yes"/>
    <n v="3"/>
    <s v="Off"/>
    <s v="Operation"/>
    <s v="-9999"/>
    <s v="-9999"/>
    <x v="13"/>
    <n v="2007"/>
    <n v="5"/>
    <s v="Yes"/>
    <s v="Yes"/>
    <s v="IFC Safeguards"/>
    <s v="No"/>
    <s v="No or unknown"/>
    <s v="No"/>
    <x v="1"/>
    <s v="No"/>
    <n v="1000"/>
    <n v="260000000"/>
    <n v="277203933"/>
    <n v="-9999"/>
    <n v="260000"/>
    <n v="277203.93300000002"/>
    <n v="-9999"/>
    <s v="This is a figure which is derived from the text which indicates that 100HH oppose the relocation – making up 10% of the population; thus the 1000HH: Behre Dolbear (2012) Tormocho Independent Technical Review Update Report, Chinalco Mining Corporation, iv-25"/>
    <s v="Townsite: Behre Dolbear (2012) Tormocho Independent Technical Review Update Report, Chinalco Mining Corporation, iv-20: This reflects the cost of the new town-site and does not include other compensation measures."/>
    <s v="COMPETENT PERSON’S REPORT; Runge Pincock Minarco. Year when Chinaclo purchasd Peru Copper was used as permit date"/>
    <s v="Low"/>
    <s v="The numbers here are from an official update report but see reference 1 to see how they been produced. _x000a__x000a_Project was flagged to start production late 2013."/>
    <s v="Public"/>
    <m/>
  </r>
  <r>
    <n v="31629"/>
    <n v="-9999"/>
    <s v="MURO01"/>
    <x v="0"/>
    <s v="Southern and East Africa"/>
    <x v="37"/>
    <s v="Murowa"/>
    <x v="0"/>
    <x v="19"/>
    <s v="Rio Tinto"/>
    <n v="1"/>
    <s v="Australia"/>
    <s v="Yes"/>
    <s v="ICMM members"/>
    <s v="Yes"/>
    <s v="Diamonds"/>
    <s v="Precious Stones"/>
    <s v="Single"/>
    <s v="Yes"/>
    <s v="Yes"/>
    <n v="3"/>
    <s v="Off"/>
    <s v="Pre-feasability"/>
    <s v="Mine Area Clearance"/>
    <s v="No"/>
    <x v="21"/>
    <n v="2004"/>
    <n v="0"/>
    <s v="No"/>
    <s v="No"/>
    <s v="No or unknown"/>
    <s v="No"/>
    <s v="No or unknown"/>
    <s v="No"/>
    <x v="1"/>
    <s v="No"/>
    <n v="224"/>
    <n v="-9999"/>
    <n v="-9999"/>
    <n v="-9999"/>
    <n v="-9999"/>
    <n v="-9999"/>
    <n v="-9999"/>
    <m/>
    <m/>
    <s v="Year when mine was commisioned was used as permit date"/>
    <m/>
    <m/>
    <m/>
    <m/>
  </r>
  <r>
    <n v="31629"/>
    <n v="-9999"/>
    <s v="MURO02"/>
    <x v="0"/>
    <s v="Southern and East Africa"/>
    <x v="37"/>
    <s v="Murowa"/>
    <x v="0"/>
    <x v="19"/>
    <s v="Rio Tinto"/>
    <n v="1"/>
    <s v="Australia"/>
    <s v="Yes"/>
    <s v="ICMM members"/>
    <s v="Yes"/>
    <s v="Diamonds"/>
    <s v="Precious Stones"/>
    <s v="Single"/>
    <s v="Yes"/>
    <s v="Yes"/>
    <n v="3"/>
    <s v="Off"/>
    <s v="Construction"/>
    <s v="Infrastructure"/>
    <s v="No"/>
    <x v="16"/>
    <n v="2004"/>
    <n v="1"/>
    <s v="No"/>
    <s v="No"/>
    <s v="No or unknown"/>
    <s v="Yes"/>
    <s v="RAP Plan Document"/>
    <s v="No"/>
    <x v="1"/>
    <s v="No"/>
    <n v="141"/>
    <n v="-9999"/>
    <n v="-9999"/>
    <n v="-9999"/>
    <n v="-9999"/>
    <n v="-9999"/>
    <n v="-9999"/>
    <m/>
    <m/>
    <m/>
    <m/>
    <m/>
    <m/>
    <m/>
  </r>
  <r>
    <n v="27944"/>
    <n v="2039"/>
    <s v="YANA01"/>
    <x v="2"/>
    <s v="South America"/>
    <x v="38"/>
    <s v="Multiple"/>
    <x v="1"/>
    <x v="2"/>
    <s v="Newmont, BV"/>
    <n v="2"/>
    <s v="USA, Peru"/>
    <s v="Yes"/>
    <s v="ICMM members"/>
    <s v="No"/>
    <s v="Gold"/>
    <s v="Metal Ore Mining"/>
    <s v="Single"/>
    <s v="Yes"/>
    <s v="Yes"/>
    <n v="3"/>
    <s v="Off"/>
    <s v="Construction"/>
    <s v="-9999"/>
    <s v="-9999"/>
    <x v="9"/>
    <n v="1993"/>
    <n v="0"/>
    <s v="Yes"/>
    <s v="Yes"/>
    <s v="IFC Safeguards"/>
    <s v="No"/>
    <s v="No or unknown"/>
    <s v="No"/>
    <x v="1"/>
    <s v="No"/>
    <n v="26"/>
    <n v="-9999"/>
    <n v="-9999"/>
    <n v="-9999"/>
    <n v="-9999"/>
    <n v="-9999"/>
    <n v="-9999"/>
    <s v="According to the IFC: S Langdon, (2000) ‘Peru’s Yanacocha gold Mine: The IFC’s Midas touch?’ Center for International Environmental law, http://www.ciel.org/Intl_Financial_Inst/ifccaseperu.html 2,500 affected people according to Rondas Campesinas Femeninas of Northern Peru,"/>
    <m/>
    <s v="Date when mine was launched was used as permit date"/>
    <s v="Med"/>
    <s v="Official Report; however, figures here are those claimed by the IFC - see reference 1 - Much higher numbers have been claimed by local advocates (esp. regarding economic displacement)"/>
    <s v="Public"/>
    <m/>
  </r>
  <r>
    <n v="27944"/>
    <n v="2039"/>
    <s v="YANA02"/>
    <x v="2"/>
    <s v="South America"/>
    <x v="38"/>
    <s v="Multiple"/>
    <x v="1"/>
    <x v="2"/>
    <s v="Newmont, BV"/>
    <n v="2"/>
    <s v="USA, Peru"/>
    <s v="Yes"/>
    <s v="ICMM members"/>
    <s v="No"/>
    <s v="Gold"/>
    <s v="Metal Ore Mining"/>
    <s v="Single"/>
    <s v="Yes"/>
    <s v="Yes"/>
    <n v="3"/>
    <s v="Off"/>
    <s v="Operation"/>
    <s v="-9999"/>
    <s v="-9999"/>
    <x v="10"/>
    <n v="1993"/>
    <n v="7"/>
    <s v="Yes"/>
    <s v="No"/>
    <s v="No or unknown"/>
    <s v="No"/>
    <s v="No or unknown"/>
    <s v="No"/>
    <x v="1"/>
    <s v="No"/>
    <n v="53"/>
    <n v="-9999"/>
    <n v="-9999"/>
    <n v="-9999"/>
    <n v="-9999"/>
    <n v="-9999"/>
    <n v="-9999"/>
    <m/>
    <m/>
    <m/>
    <m/>
    <s v="*"/>
    <s v="Public"/>
    <m/>
  </r>
  <r>
    <n v="30850"/>
    <n v="2029"/>
    <s v="AHAF01"/>
    <x v="0"/>
    <s v="Central and West Africa"/>
    <x v="39"/>
    <s v="South Project"/>
    <x v="0"/>
    <x v="0"/>
    <s v="Newmont"/>
    <n v="1"/>
    <s v="USA"/>
    <s v="Yes"/>
    <s v="ICMM members"/>
    <s v="No"/>
    <s v="Gold"/>
    <s v="Metal Ore Mining"/>
    <s v="Single"/>
    <s v="Yes"/>
    <s v="Yes"/>
    <n v="3"/>
    <s v="Off"/>
    <s v="Construction"/>
    <s v="-9999"/>
    <s v="Yes"/>
    <x v="21"/>
    <n v="2001"/>
    <n v="3"/>
    <s v="Yes"/>
    <s v="No"/>
    <s v="No or unknown"/>
    <s v="Yes"/>
    <s v="RAP Plan Document"/>
    <s v="Yes"/>
    <x v="0"/>
    <s v="Yes"/>
    <n v="823"/>
    <n v="51000000"/>
    <n v="66810000"/>
    <n v="212"/>
    <n v="61968.408262454432"/>
    <n v="81178.614823815311"/>
    <n v="240566.03773584907"/>
    <s v="planningAlliance, (2005) Resettlement Action Plan [Rev. 1] Ahafo South Project, Newmont Ghana Gold Ltd, 4-34"/>
    <s v="planningAlliance, (2005) Resettlement Action Plan [Rev. 1] Ahafo South Project, Newmont Ghana Gold Ltd, s-23"/>
    <m/>
    <s v="High"/>
    <s v="RAP document"/>
    <s v="Public"/>
    <m/>
  </r>
  <r>
    <n v="30850"/>
    <n v="2029"/>
    <s v="AHAF02"/>
    <x v="0"/>
    <s v="Central and West Africa"/>
    <x v="39"/>
    <s v="Amoma Project"/>
    <x v="0"/>
    <x v="0"/>
    <s v="Newmont"/>
    <n v="1"/>
    <s v="USA"/>
    <s v="Yes"/>
    <s v="ICMM members"/>
    <s v="No"/>
    <s v="Gold"/>
    <s v="Metal Ore Mining"/>
    <s v="Single"/>
    <s v="Yes"/>
    <s v="Yes"/>
    <n v="3"/>
    <s v="Off"/>
    <s v="Operation"/>
    <s v="-9999"/>
    <s v="Yes"/>
    <x v="1"/>
    <n v="2001"/>
    <n v="7"/>
    <s v="Yes"/>
    <s v="Yes"/>
    <s v="IFC Safeguards"/>
    <s v="Yes"/>
    <s v="RAP Plan Document"/>
    <s v="Yes"/>
    <x v="0"/>
    <s v="Yes"/>
    <n v="55"/>
    <n v="-9999"/>
    <n v="-9999"/>
    <n v="161"/>
    <n v="-9999"/>
    <n v="-9999"/>
    <n v="-9999"/>
    <s v="Intersocial Consulting, Ahafo South Expansion Resettlement &amp; Land Access Project, Newmont Ghana Ltd, 17"/>
    <s v="The 'land take' in this project represents land which was already aquired."/>
    <m/>
    <s v="High"/>
    <s v="RAP document"/>
    <s v="Public"/>
    <m/>
  </r>
  <r>
    <n v="30850"/>
    <n v="2029"/>
    <s v="AHAF03"/>
    <x v="0"/>
    <s v="Central and West Africa"/>
    <x v="39"/>
    <s v="Subika Mine Pit"/>
    <x v="0"/>
    <x v="0"/>
    <s v="Newmont"/>
    <n v="1"/>
    <s v="USA"/>
    <s v="Yes"/>
    <s v="ICMM members"/>
    <s v="No"/>
    <s v="Gold"/>
    <s v="Metal Ore Mining"/>
    <s v="Single"/>
    <s v="Yes"/>
    <s v="Yes"/>
    <n v="3"/>
    <s v="Off"/>
    <s v="Operation"/>
    <s v="Mine Pit"/>
    <s v="Yes"/>
    <x v="3"/>
    <n v="2001"/>
    <n v="8"/>
    <s v="Yes"/>
    <s v="Yes"/>
    <s v="IFC Safeguards"/>
    <s v="Yes"/>
    <s v="RAP Plan Document"/>
    <s v="Yes"/>
    <x v="0"/>
    <s v="Yes"/>
    <n v="44"/>
    <n v="-9999"/>
    <n v="-9999"/>
    <n v="51"/>
    <n v="-9999"/>
    <n v="-9999"/>
    <n v="-9999"/>
    <m/>
    <s v="The 'land take' in this project represents land which was already aquired."/>
    <m/>
    <s v="High"/>
    <s v="RAP document"/>
    <s v="Public"/>
    <m/>
  </r>
  <r>
    <n v="30850"/>
    <n v="2029"/>
    <s v="AHAF04"/>
    <x v="0"/>
    <s v="Central and West Africa"/>
    <x v="39"/>
    <s v="Ahafo South Expansion Resettlement and Land Access Project"/>
    <x v="1"/>
    <x v="0"/>
    <s v="Newmont"/>
    <n v="1"/>
    <s v="USA"/>
    <s v="Yes"/>
    <s v="ICMM members"/>
    <s v="No"/>
    <s v="Gold"/>
    <s v="Metal Ore Mining"/>
    <s v="Single"/>
    <s v="Yes"/>
    <s v="Yes"/>
    <n v="3"/>
    <s v="Off"/>
    <s v="Operation"/>
    <s v="Multiple"/>
    <s v="Yes"/>
    <x v="13"/>
    <n v="2001"/>
    <n v="11"/>
    <s v="Yes"/>
    <s v="Yes"/>
    <s v="IFC Safeguards"/>
    <s v="Yes"/>
    <s v="RAP Plan Document"/>
    <s v="Yes"/>
    <x v="0"/>
    <s v="Yes"/>
    <n v="47"/>
    <n v="5050000"/>
    <n v="5403500"/>
    <n v="782"/>
    <n v="107446.80851063828"/>
    <n v="114968.08510638298"/>
    <n v="6457.8005115089518"/>
    <s v="This includes the Subika Bypass Road Project and the Tailing Storage Facility Expansion; the resettlement cost includes the resettlement budget for both these projects combined."/>
    <s v="Intersocial Consulting, Ahafo South Expansion Resettlement &amp; Land Access Project, Newmont Ghana Ltd, 13"/>
    <s v="Intersocial Consulting, Ahafo South Expansion Resettlement &amp; Land Access Project, Newmont Ghana Ltd, 103"/>
    <s v="High"/>
    <s v="RAP document"/>
    <s v="Public"/>
    <m/>
  </r>
  <r>
    <n v="26183"/>
    <n v="2044"/>
    <s v="LIHI03"/>
    <x v="4"/>
    <s v="Melanesia"/>
    <x v="29"/>
    <s v="Kapit (b)"/>
    <x v="0"/>
    <x v="5"/>
    <s v="Newcrest"/>
    <n v="1"/>
    <s v="Australia"/>
    <s v="No"/>
    <s v="Non ICMM members"/>
    <s v="No"/>
    <s v="Gold"/>
    <s v="Metal Ore Mining"/>
    <s v="Single"/>
    <s v="Yes"/>
    <s v="Yes"/>
    <n v="3"/>
    <s v="Off"/>
    <s v="Operation"/>
    <s v="Stockpile"/>
    <s v="No"/>
    <x v="12"/>
    <n v="1995"/>
    <n v="16"/>
    <s v="No"/>
    <s v="No"/>
    <s v="No or unknown"/>
    <s v="No"/>
    <s v="No or unknown"/>
    <s v="No"/>
    <x v="1"/>
    <s v="No"/>
    <n v="120"/>
    <n v="14730000"/>
    <n v="16203000.000000002"/>
    <n v="-9999"/>
    <n v="122750"/>
    <n v="135025.00000000003"/>
    <n v="-9999"/>
    <s v="Lihir Gold Limited (2009) Sustainability Report 2009, http://www.newcrest.com.au/media/sustainability_reports/LGL%20Sustainability%20Reports/2009_LGL_SustainabilityReport.pdf"/>
    <m/>
    <m/>
    <s v="High"/>
    <s v="Source document is an official Sustainability Report"/>
    <s v="Public"/>
    <m/>
  </r>
  <r>
    <n v="32068"/>
    <n v="2019"/>
    <s v="BONI03"/>
    <x v="0"/>
    <s v="Central and West Africa"/>
    <x v="30"/>
    <s v="Konankro"/>
    <x v="0"/>
    <x v="16"/>
    <s v="Newcrest"/>
    <n v="1"/>
    <s v="Australia"/>
    <s v="No"/>
    <s v="Non ICMM members"/>
    <s v="No"/>
    <s v="Gold"/>
    <s v="Metal Ore Mining"/>
    <s v="Single"/>
    <s v="Yes"/>
    <s v="Yes"/>
    <n v="3"/>
    <s v="On"/>
    <s v="Operation"/>
    <s v="Noise Pollution"/>
    <s v="Yes"/>
    <x v="24"/>
    <n v="2007"/>
    <n v="9"/>
    <s v="Yes"/>
    <s v="Yes"/>
    <s v="IFC Safeguards"/>
    <s v="Yes"/>
    <s v="RAP Plan Document"/>
    <s v="Yes"/>
    <x v="0"/>
    <s v="No"/>
    <n v="125"/>
    <n v="-9999"/>
    <n v="-9999"/>
    <n v="-9999"/>
    <n v="-9999"/>
    <n v="-9999"/>
    <n v="-9999"/>
    <m/>
    <m/>
    <m/>
    <m/>
    <m/>
    <m/>
    <m/>
  </r>
  <r>
    <n v="50093"/>
    <n v="-9999"/>
    <s v="NOCH01"/>
    <x v="6"/>
    <s v="Western Europe"/>
    <x v="40"/>
    <s v="Rohne"/>
    <x v="0"/>
    <x v="13"/>
    <s v="Vattenfall AB"/>
    <n v="1"/>
    <s v="Germany"/>
    <s v="No"/>
    <s v="Non ICMM members"/>
    <s v="Yes"/>
    <s v="Lignite"/>
    <s v="Coal Mining"/>
    <s v="Single"/>
    <s v="Yes"/>
    <s v="Yes"/>
    <n v="3"/>
    <s v="-9999"/>
    <s v="Operation"/>
    <s v="Multiple"/>
    <s v="No"/>
    <x v="14"/>
    <n v="1966"/>
    <n v="47"/>
    <s v="-9999"/>
    <s v="-9999"/>
    <s v="No or unknown"/>
    <s v="-9999"/>
    <s v="No or unknown"/>
    <s v="No"/>
    <x v="1"/>
    <s v="No"/>
    <n v="-9999"/>
    <n v="-9999"/>
    <n v="-9999"/>
    <n v="-9999"/>
    <n v="-9999"/>
    <n v="-9999"/>
    <n v="-9999"/>
    <s v="Environmental Justice Atlas. 2016. Lignite mining Nochten II, Germany. https://ejatlas.org/_x000a_conflict/lignite-mining-nochten-ii-germany"/>
    <m/>
    <s v="Date when Nochten I was commissioned was used as permit date"/>
    <m/>
    <m/>
    <s v="Public"/>
    <m/>
  </r>
  <r>
    <n v="50093"/>
    <n v="-9999"/>
    <s v="NOCH02"/>
    <x v="6"/>
    <s v="Western Europe"/>
    <x v="40"/>
    <s v="Mulkwitz"/>
    <x v="0"/>
    <x v="13"/>
    <s v="Vattenfall AB"/>
    <n v="1"/>
    <s v="Germany"/>
    <s v="No"/>
    <s v="Non ICMM members"/>
    <s v="Yes"/>
    <s v="Lignite"/>
    <s v="Coal Mining"/>
    <s v="Single"/>
    <s v="Yes"/>
    <s v="Yes"/>
    <n v="3"/>
    <s v="-9999"/>
    <s v="Operation"/>
    <s v="Multiple"/>
    <s v="No"/>
    <x v="14"/>
    <n v="1966"/>
    <n v="47"/>
    <s v="-9999"/>
    <s v="-9999"/>
    <s v="No or unknown"/>
    <s v="-9999"/>
    <s v="No or unknown"/>
    <s v="No"/>
    <x v="1"/>
    <s v="No"/>
    <n v="-9999"/>
    <n v="-9999"/>
    <n v="-9999"/>
    <n v="-9999"/>
    <n v="-9999"/>
    <n v="-9999"/>
    <n v="-9999"/>
    <s v="See Environmental Justice Atlas (2016)"/>
    <m/>
    <m/>
    <m/>
    <m/>
    <s v="Public"/>
    <m/>
  </r>
  <r>
    <n v="50093"/>
    <n v="-9999"/>
    <s v="NOCH03"/>
    <x v="6"/>
    <s v="Western Europe"/>
    <x v="40"/>
    <s v="Mühlrose"/>
    <x v="0"/>
    <x v="13"/>
    <s v="Vattenfall AB"/>
    <n v="1"/>
    <s v="Germany"/>
    <s v="No"/>
    <s v="Non ICMM members"/>
    <s v="Yes"/>
    <s v="Lignite"/>
    <s v="Coal Mining"/>
    <s v="Single"/>
    <s v="Yes"/>
    <s v="Yes"/>
    <n v="3"/>
    <s v="-9999"/>
    <s v="Operation"/>
    <s v="Multiple"/>
    <s v="No"/>
    <x v="14"/>
    <n v="1966"/>
    <n v="47"/>
    <s v="-9999"/>
    <s v="-9999"/>
    <s v="No or unknown"/>
    <s v="-9999"/>
    <s v="No or unknown"/>
    <s v="No"/>
    <x v="1"/>
    <s v="No"/>
    <n v="-9999"/>
    <n v="-9999"/>
    <n v="-9999"/>
    <n v="-9999"/>
    <n v="-9999"/>
    <n v="-9999"/>
    <n v="-9999"/>
    <s v="See Environmental Justice Atlas (2016)"/>
    <m/>
    <m/>
    <m/>
    <m/>
    <s v="Public"/>
    <m/>
  </r>
  <r>
    <n v="50093"/>
    <n v="-9999"/>
    <s v="NOCH04"/>
    <x v="6"/>
    <s v="Western Europe"/>
    <x v="40"/>
    <s v="Schleife"/>
    <x v="0"/>
    <x v="13"/>
    <s v="Vattenfall AB"/>
    <n v="1"/>
    <s v="Germany"/>
    <s v="No"/>
    <s v="Non ICMM members"/>
    <s v="Yes"/>
    <s v="Lignite"/>
    <s v="Coal Mining"/>
    <s v="Single"/>
    <s v="Yes"/>
    <s v="Yes"/>
    <n v="3"/>
    <s v="-9999"/>
    <s v="Operation"/>
    <s v="Multiple"/>
    <s v="No"/>
    <x v="14"/>
    <n v="1966"/>
    <n v="47"/>
    <s v="-9999"/>
    <s v="-9999"/>
    <s v="No or unknown"/>
    <s v="-9999"/>
    <s v="No or unknown"/>
    <s v="No"/>
    <x v="1"/>
    <s v="No"/>
    <n v="-9999"/>
    <n v="-9999"/>
    <n v="-9999"/>
    <n v="-9999"/>
    <n v="-9999"/>
    <n v="-9999"/>
    <n v="-9999"/>
    <s v="See Environmental Justice Atlas (2016)"/>
    <m/>
    <m/>
    <m/>
    <m/>
    <s v="Public"/>
    <m/>
  </r>
  <r>
    <n v="50093"/>
    <n v="-9999"/>
    <s v="NOCH05"/>
    <x v="6"/>
    <s v="Western Europe"/>
    <x v="40"/>
    <s v="Trebendorf"/>
    <x v="0"/>
    <x v="13"/>
    <s v="Vattenfall AB"/>
    <n v="1"/>
    <s v="Germany"/>
    <s v="No"/>
    <s v="Non ICMM members"/>
    <s v="Yes"/>
    <s v="Lignite"/>
    <s v="Coal Mining"/>
    <s v="Single"/>
    <s v="Yes"/>
    <s v="Yes"/>
    <n v="3"/>
    <s v="-9999"/>
    <s v="Operation"/>
    <s v="Multiple"/>
    <s v="No"/>
    <x v="14"/>
    <n v="1966"/>
    <n v="47"/>
    <s v="-9999"/>
    <s v="-9999"/>
    <s v="No or unknown"/>
    <s v="-9999"/>
    <s v="No or unknown"/>
    <s v="No"/>
    <x v="1"/>
    <s v="No"/>
    <n v="-9999"/>
    <n v="-9999"/>
    <n v="-9999"/>
    <n v="-9999"/>
    <n v="-9999"/>
    <n v="-9999"/>
    <n v="-9999"/>
    <s v="See Environmental Justice Atlas (2016)"/>
    <m/>
    <m/>
    <m/>
    <m/>
    <s v="Public"/>
    <m/>
  </r>
  <r>
    <n v="53496"/>
    <n v="-9999"/>
    <s v="NUIP01"/>
    <x v="3"/>
    <s v="Mainland South East Asia"/>
    <x v="41"/>
    <s v="Multiple"/>
    <x v="1"/>
    <x v="4"/>
    <s v="Masan Resources"/>
    <n v="1"/>
    <s v="Vietnam"/>
    <s v="No"/>
    <s v="Non ICMM members"/>
    <s v="Yes"/>
    <s v="Gold"/>
    <s v="Metal Ore Mining"/>
    <s v="Single"/>
    <s v="Yes"/>
    <s v="Yes"/>
    <n v="3"/>
    <s v="Off"/>
    <s v="Pre-feasability"/>
    <s v="Mine Area Clearance"/>
    <s v="No"/>
    <x v="16"/>
    <n v="2005"/>
    <n v="0"/>
    <s v="Yes"/>
    <s v="Yes"/>
    <s v="IFC Safeguards"/>
    <s v="Yes"/>
    <s v="RAP Plan Document"/>
    <s v="Yes"/>
    <x v="0"/>
    <s v="No"/>
    <n v="884"/>
    <n v="26700000"/>
    <n v="33465367"/>
    <n v="53"/>
    <n v="30203.619909502264"/>
    <n v="37856.75"/>
    <n v="503773.5849056603"/>
    <s v="Nui Phao Mining Joint Venture Company Ltd (2006) Nui Phao Mining Project: Resettlement Action Plan, Nuiphaovica, 200"/>
    <s v="Limited agricultural land to be acquired by the project - the only land to be acquired would be replacement residential land; there is mention (pg. 158, 159 of the RAP) of a possibility of acquiing a small amount of land for farming purposes, this was not including in the figures as it was not a certainty and did not reflect a general compensation methodology."/>
    <m/>
    <s v="High"/>
    <s v="RAP document"/>
    <s v="Public"/>
    <m/>
  </r>
  <r>
    <n v="32409"/>
    <n v="2021"/>
    <s v="NZEM01"/>
    <x v="0"/>
    <s v="Central and West Africa"/>
    <x v="42"/>
    <s v="Multiple"/>
    <x v="1"/>
    <x v="0"/>
    <s v="Endeavour Mining"/>
    <n v="1"/>
    <s v="United Kingdom"/>
    <s v="No"/>
    <s v="Non ICMM members"/>
    <s v="Yes"/>
    <s v="Gold"/>
    <s v="Metal Ore Mining"/>
    <s v="Single"/>
    <s v="Yes"/>
    <s v="Yes"/>
    <n v="3"/>
    <s v="Off"/>
    <s v="Operation"/>
    <s v="-9999"/>
    <s v="Yes"/>
    <x v="0"/>
    <n v="2003"/>
    <n v="7"/>
    <s v="No"/>
    <s v="No"/>
    <s v="No or unknown"/>
    <s v="No"/>
    <s v="No or unknown"/>
    <s v="No"/>
    <x v="1"/>
    <s v="No"/>
    <n v="440"/>
    <n v="-9999"/>
    <n v="-9999"/>
    <n v="250"/>
    <n v="-9999"/>
    <n v="-9999"/>
    <n v="-9999"/>
    <s v="The News source gave figures of individuals (2200), this has been divided by 5 to get this figure. Permit date has ben taken from http://www.mining-technology.com/projects/southern-ashanti/"/>
    <m/>
    <m/>
    <s v="Low"/>
    <s v="Newsource"/>
    <s v="Public"/>
    <m/>
  </r>
  <r>
    <n v="31528"/>
    <n v="2056"/>
    <s v="OYUT01"/>
    <x v="5"/>
    <s v="Chinese Asia"/>
    <x v="43"/>
    <s v="Khanbogd Soum"/>
    <x v="0"/>
    <x v="20"/>
    <s v="Ivanhoe"/>
    <n v="1"/>
    <s v="Australia"/>
    <s v="No"/>
    <s v="Non ICMM members"/>
    <s v="Yes"/>
    <s v="Copper"/>
    <s v="Metal Ore Mining"/>
    <s v="Single"/>
    <s v="Yes"/>
    <s v="Yes"/>
    <n v="3"/>
    <s v="Off"/>
    <s v="Pre-feasability"/>
    <s v="Mine Area Clearance"/>
    <s v="No"/>
    <x v="21"/>
    <n v="2003"/>
    <n v="1"/>
    <s v="Yes"/>
    <s v="Yes"/>
    <s v="IFC Safeguards"/>
    <s v="Yes"/>
    <s v="RAP Plan Document"/>
    <s v="Yes"/>
    <x v="0"/>
    <s v="Yes"/>
    <n v="11"/>
    <n v="200000"/>
    <n v="225999.99999999997"/>
    <n v="10500"/>
    <n v="18181.81818181818"/>
    <n v="20545.454545454544"/>
    <n v="19.047619047619047"/>
    <s v="Oyu Tolgoi, ‘Section D: Environmental and Social Construction Management Plans’ in Project Environmental and Social Impact Assessment, Chapter D15: Resettlement Action Plan and Development of Oyu Togloi Mine http://www.baeconomics.com.au/wp-content/upload and Oyu Tolgoi Technical Report http://www.turquoisehill.com/i/pdf/2016-10-tr-trq-r77gvc.pdf"/>
    <m/>
    <m/>
    <m/>
    <m/>
    <m/>
    <m/>
  </r>
  <r>
    <n v="31528"/>
    <n v="2056"/>
    <s v="OYUT02"/>
    <x v="5"/>
    <s v="Chinese Asia"/>
    <x v="43"/>
    <s v="Khanbogd Soum"/>
    <x v="0"/>
    <x v="20"/>
    <s v="Ivanhoe, Rio Tinto"/>
    <n v="2"/>
    <s v="Australia"/>
    <s v="Yes"/>
    <s v="ICMM members"/>
    <s v="Yes"/>
    <s v="Copper"/>
    <s v="Metal Ore Mining"/>
    <s v="Single"/>
    <s v="No"/>
    <s v="Yes"/>
    <n v="2"/>
    <s v="Off"/>
    <s v="Construction"/>
    <s v="Infrastructure"/>
    <s v="No"/>
    <x v="12"/>
    <n v="2003"/>
    <n v="8"/>
    <s v="Yes"/>
    <s v="Yes"/>
    <s v="IFC Safeguards"/>
    <s v="Yes"/>
    <s v="RAP Plan Document"/>
    <s v="Yes"/>
    <x v="0"/>
    <s v="No"/>
    <n v="89"/>
    <n v="-9999"/>
    <n v="-9999"/>
    <n v="10500"/>
    <n v="-9999"/>
    <n v="-9999"/>
    <n v="-9999"/>
    <s v="Oyu Tolgoi, ‘Section D: Environmental and Social Construction Management Plans’ in Project Environmental and Social Impact Assessment, Chapter D15: Resettlement Action Plan and Development of Oyu Togloi Mine http://www.baeconomics.com.au/wp-content/uploads/2011/03/OT-EIA-Book-for-Web-with-cover.pdf"/>
    <s v="89  families additional compensated in 2011 at a cost of US$1.4M: Oyu Tolgoi, ‘Section D: Environmental and Social Construction Management Plans’ in Project Environmental and Social Impact Assessment, Chapter D15: Resettlement Action Plan:"/>
    <s v="Oyu Tolgoi, ‘Section D: Environmental and Social Construction Management Plans’ in Project Environmental and Social Impact Assessment, Chapter D15: Resettlement Action Plan"/>
    <s v="High"/>
    <s v="RAP"/>
    <s v="Public"/>
    <m/>
  </r>
  <r>
    <n v="25715"/>
    <n v="2024"/>
    <s v="OKTE01"/>
    <x v="4"/>
    <s v="Melanesia"/>
    <x v="44"/>
    <s v="Multiple"/>
    <x v="1"/>
    <x v="5"/>
    <s v="Ok Tedi Mining Limited (OTML)"/>
    <n v="1"/>
    <s v="Australia"/>
    <s v="No"/>
    <s v="Non ICMM members"/>
    <s v="No"/>
    <s v="Copper, Gold"/>
    <s v="Metal Ore Mining"/>
    <s v="Multiple"/>
    <s v="Yes"/>
    <s v="Yes"/>
    <n v="3"/>
    <s v="Off"/>
    <s v="Operation"/>
    <s v="-9999"/>
    <s v="Yes"/>
    <x v="25"/>
    <n v="1980"/>
    <n v="10"/>
    <s v="No"/>
    <s v="No"/>
    <s v="No or unknown"/>
    <s v="No"/>
    <s v="No or unknown"/>
    <s v="No"/>
    <x v="1"/>
    <s v="No"/>
    <n v="40"/>
    <n v="1000000"/>
    <n v="1910000"/>
    <n v="-9999"/>
    <n v="25000"/>
    <n v="47750"/>
    <n v="-9999"/>
    <s v="Filer, C (2000)‘Resettlement and Mining in Papua New Guinea’ in Resettlement Policy and Practice in Southeast Asia and the Pacific (Asian Development Bank, Manilla), 66 and History of OK TEDI http://www.oktedi.com/index.php/about-us/history"/>
    <s v="Cost converted from Kina at 1992 conversion rates"/>
    <m/>
    <m/>
    <s v="*"/>
    <s v="Public"/>
    <m/>
  </r>
  <r>
    <n v="-9999"/>
    <n v="-9999"/>
    <s v="PACH01"/>
    <x v="1"/>
    <s v="Southern Asia"/>
    <x v="45"/>
    <s v="Sindehri"/>
    <x v="0"/>
    <x v="1"/>
    <s v="Punjab State Electricity Board"/>
    <n v="1"/>
    <s v="India"/>
    <s v="No"/>
    <s v="Non ICMM members"/>
    <s v="Yes"/>
    <s v="Coal"/>
    <s v="Coal Mining"/>
    <s v="Single"/>
    <s v="Yes"/>
    <s v="Yes"/>
    <n v="3"/>
    <s v="-9999"/>
    <s v="Operation"/>
    <s v="Multiple"/>
    <s v="-9999"/>
    <x v="23"/>
    <n v="2002"/>
    <n v="4"/>
    <s v="-9999"/>
    <s v="-9999"/>
    <s v="No or unknown"/>
    <s v="Yes"/>
    <s v="RAP Plan Document"/>
    <s v="No"/>
    <x v="1"/>
    <s v="No"/>
    <n v="89.666666666666671"/>
    <n v="-9999"/>
    <n v="-9999"/>
    <n v="244.14"/>
    <n v="-9999"/>
    <n v="-9999"/>
    <n v="-9999"/>
    <s v="Collateral. 2015. A report of the Independent People’s Tribunal on the MoU signed between_x000a_Rajmahal Pahad Bachao Andolan and PANEM Coal Mines. http://static1.squarespace.com/static/559b6c31e4b02802c8b26ce9/t/55bc97dde4b0c4bdc34f9ae2/1438671153846/Coallateral+-+English.pdf_x000a_Joseph Marianus Kujur. The context of tribes in central India, in Somayaji, S. and Talwar, S. (eds.) “Development–induced Displacement, Rehabilitation and Resettlement in India: Current Issues and Challenges”, Taylor &amp; Francis, New Dehli."/>
    <s v="The total number of households displaced by the _x000a_project in the nine villages is 807 - see Collateral _x000a_report, page 12. Due to a lack of  precise data,  number of households was apportioned equally to the nine village.  _x000a_The sources of displacement were described as mining, overburden dump and others - see Collateral report page 13"/>
    <s v="Date when Punjab State Electricity Board was granted project was used as permit date"/>
    <m/>
    <m/>
    <m/>
    <m/>
  </r>
  <r>
    <n v="-9999"/>
    <n v="-9999"/>
    <s v="PACH02"/>
    <x v="1"/>
    <s v="Southern Asia"/>
    <x v="45"/>
    <s v="Pachwara"/>
    <x v="0"/>
    <x v="1"/>
    <s v="Punjab State Power Corporation"/>
    <n v="1"/>
    <s v="India"/>
    <s v="No"/>
    <s v="Non ICMM members"/>
    <s v="Yes"/>
    <s v="Coal"/>
    <s v="Coal Mining"/>
    <s v="Single"/>
    <s v="No"/>
    <s v="Yes"/>
    <n v="2"/>
    <s v="-9999"/>
    <s v="Operation"/>
    <s v="Multiple"/>
    <s v="-9999"/>
    <x v="23"/>
    <n v="2002"/>
    <n v="4"/>
    <s v="-9999"/>
    <s v="-9999"/>
    <s v="No or unknown"/>
    <s v="Yes"/>
    <s v="RAP Plan Document"/>
    <s v="No"/>
    <x v="1"/>
    <s v="No"/>
    <n v="89.666666666666671"/>
    <n v="-9999"/>
    <n v="-9999"/>
    <n v="12.17"/>
    <n v="-9999"/>
    <n v="-9999"/>
    <n v="-9999"/>
    <s v="See Collateral (2015) and Kujur"/>
    <s v="See ref above"/>
    <m/>
    <m/>
    <m/>
    <m/>
    <m/>
  </r>
  <r>
    <n v="-9999"/>
    <n v="-9999"/>
    <s v="PACH03"/>
    <x v="1"/>
    <s v="Southern Asia"/>
    <x v="45"/>
    <s v="Amjhari"/>
    <x v="0"/>
    <x v="1"/>
    <s v="Punjab State Electricity Board"/>
    <n v="1"/>
    <s v="India"/>
    <s v="No"/>
    <s v="Non ICMM members"/>
    <s v="Yes"/>
    <s v="Coal"/>
    <s v="Coal Mining"/>
    <s v="Single"/>
    <s v="Yes"/>
    <s v="Yes"/>
    <n v="3"/>
    <s v="-9999"/>
    <s v="Operation"/>
    <s v="Multiple"/>
    <s v="-9999"/>
    <x v="23"/>
    <n v="2002"/>
    <n v="4"/>
    <s v="-9999"/>
    <s v="-9999"/>
    <s v="No or unknown"/>
    <s v="Yes"/>
    <s v="RAP Plan Document"/>
    <s v="No"/>
    <x v="1"/>
    <s v="No"/>
    <n v="89.666666666666671"/>
    <n v="-9999"/>
    <n v="-9999"/>
    <n v="180.92"/>
    <n v="-9999"/>
    <n v="-9999"/>
    <n v="-9999"/>
    <s v="See Collateral (2015) and Kujur"/>
    <s v="See ref above"/>
    <m/>
    <m/>
    <m/>
    <m/>
    <m/>
  </r>
  <r>
    <n v="-9999"/>
    <n v="-9999"/>
    <s v="PACH04"/>
    <x v="1"/>
    <s v="Southern Asia"/>
    <x v="45"/>
    <s v="Taljheri"/>
    <x v="0"/>
    <x v="1"/>
    <s v="Punjab State Power Corporation"/>
    <n v="1"/>
    <s v="India"/>
    <s v="No"/>
    <s v="Non ICMM members"/>
    <s v="Yes"/>
    <s v="Coal"/>
    <s v="Coal Mining"/>
    <s v="Single"/>
    <s v="Yes"/>
    <s v="Yes"/>
    <n v="3"/>
    <s v="-9999"/>
    <s v="Operation"/>
    <s v="Multiple"/>
    <s v="-9999"/>
    <x v="23"/>
    <n v="2002"/>
    <n v="4"/>
    <s v="-9999"/>
    <s v="-9999"/>
    <s v="No or unknown"/>
    <s v="Yes"/>
    <s v="RAP Plan Document"/>
    <s v="No"/>
    <x v="1"/>
    <s v="No"/>
    <n v="89.666666666666671"/>
    <n v="-9999"/>
    <n v="-9999"/>
    <n v="589.97"/>
    <n v="-9999"/>
    <n v="-9999"/>
    <n v="-9999"/>
    <s v="See Collateral (2015) and Kujur"/>
    <s v="See ref above"/>
    <m/>
    <m/>
    <m/>
    <m/>
    <m/>
  </r>
  <r>
    <n v="-9999"/>
    <n v="-9999"/>
    <s v="PACH05"/>
    <x v="1"/>
    <s v="Southern Asia"/>
    <x v="45"/>
    <s v="Kathaldih"/>
    <x v="0"/>
    <x v="1"/>
    <s v="Punjab State Power Corporation"/>
    <n v="1"/>
    <s v="India"/>
    <s v="No"/>
    <s v="Non ICMM members"/>
    <s v="Yes"/>
    <s v="Coal"/>
    <s v="Coal Mining"/>
    <s v="Single"/>
    <s v="Yes"/>
    <s v="Yes"/>
    <n v="3"/>
    <s v="-9999"/>
    <s v="Operation"/>
    <s v="Multiple"/>
    <s v="-9999"/>
    <x v="23"/>
    <n v="2002"/>
    <n v="4"/>
    <s v="-9999"/>
    <s v="-9999"/>
    <s v="No or unknown"/>
    <s v="Yes"/>
    <s v="RAP Plan Document"/>
    <s v="No"/>
    <x v="1"/>
    <s v="No"/>
    <n v="89.666666666666671"/>
    <n v="-9999"/>
    <n v="-9999"/>
    <n v="402.72"/>
    <n v="-9999"/>
    <n v="-9999"/>
    <n v="-9999"/>
    <s v="See Collateral (2015) and Kujur"/>
    <s v="See ref above"/>
    <m/>
    <m/>
    <m/>
    <m/>
    <m/>
  </r>
  <r>
    <n v="-9999"/>
    <n v="-9999"/>
    <s v="PACH06"/>
    <x v="1"/>
    <s v="Southern Asia"/>
    <x v="45"/>
    <s v="Bisunpur"/>
    <x v="0"/>
    <x v="1"/>
    <s v="Punjab State Power Corporation"/>
    <n v="1"/>
    <s v="India"/>
    <s v="No"/>
    <s v="Non ICMM members"/>
    <s v="Yes"/>
    <s v="Coal"/>
    <s v="Coal Mining"/>
    <s v="Single"/>
    <s v="Yes"/>
    <s v="Yes"/>
    <n v="3"/>
    <s v="-9999"/>
    <s v="Operation"/>
    <s v="Multiple"/>
    <s v="-9999"/>
    <x v="23"/>
    <n v="2002"/>
    <n v="4"/>
    <s v="-9999"/>
    <s v="-9999"/>
    <s v="No or unknown"/>
    <s v="Yes"/>
    <s v="RAP Plan Document"/>
    <s v="No"/>
    <x v="1"/>
    <s v="No"/>
    <n v="89.666666666666671"/>
    <n v="-9999"/>
    <n v="-9999"/>
    <n v="22.18"/>
    <n v="-9999"/>
    <n v="-9999"/>
    <n v="-9999"/>
    <s v="See Collateral (2015) and Kujur"/>
    <s v="See ref above"/>
    <m/>
    <m/>
    <m/>
    <m/>
    <m/>
  </r>
  <r>
    <n v="-9999"/>
    <n v="-9999"/>
    <s v="PACH07"/>
    <x v="1"/>
    <s v="Southern Asia"/>
    <x v="45"/>
    <s v="Chilgo"/>
    <x v="0"/>
    <x v="1"/>
    <s v="Punjab State Power Corporation"/>
    <n v="1"/>
    <s v="India"/>
    <s v="No"/>
    <s v="Non ICMM members"/>
    <s v="Yes"/>
    <s v="Coal"/>
    <s v="Coal Mining"/>
    <s v="Single"/>
    <s v="Yes"/>
    <s v="Yes"/>
    <n v="3"/>
    <s v="-9999"/>
    <s v="Operation"/>
    <s v="Multiple"/>
    <s v="-9999"/>
    <x v="23"/>
    <n v="2002"/>
    <n v="4"/>
    <s v="-9999"/>
    <s v="-9999"/>
    <s v="No or unknown"/>
    <s v="Yes"/>
    <s v="RAP Plan Document"/>
    <s v="No"/>
    <x v="1"/>
    <s v="No"/>
    <n v="89.666666666666671"/>
    <n v="-9999"/>
    <n v="-9999"/>
    <n v="167.47"/>
    <n v="-9999"/>
    <n v="-9999"/>
    <n v="-9999"/>
    <s v="See Collateral (2015) and Kujur"/>
    <s v="See ref above"/>
    <m/>
    <m/>
    <m/>
    <m/>
    <m/>
  </r>
  <r>
    <n v="-9999"/>
    <n v="-9999"/>
    <s v="PACH08"/>
    <x v="1"/>
    <s v="Southern Asia"/>
    <x v="45"/>
    <s v="Dangapara"/>
    <x v="0"/>
    <x v="1"/>
    <s v="Punjab State Power Corporation"/>
    <n v="1"/>
    <s v="India"/>
    <s v="No"/>
    <s v="Non ICMM members"/>
    <s v="Yes"/>
    <s v="Coal"/>
    <s v="Coal Mining"/>
    <s v="Single"/>
    <s v="Yes"/>
    <s v="Yes"/>
    <n v="3"/>
    <s v="-9999"/>
    <s v="Operation"/>
    <s v="Multiple"/>
    <s v="-9999"/>
    <x v="23"/>
    <n v="2002"/>
    <n v="4"/>
    <s v="-9999"/>
    <s v="-9999"/>
    <s v="No or unknown"/>
    <s v="Yes"/>
    <s v="RAP Plan Document"/>
    <s v="No"/>
    <x v="1"/>
    <s v="No"/>
    <n v="89.666666666666671"/>
    <n v="-9999"/>
    <n v="-9999"/>
    <n v="51.32"/>
    <n v="-9999"/>
    <n v="-9999"/>
    <n v="-9999"/>
    <s v="See Collateral (2015) and Kujur"/>
    <s v="See ref above"/>
    <m/>
    <m/>
    <m/>
    <m/>
    <m/>
  </r>
  <r>
    <n v="-9999"/>
    <n v="-9999"/>
    <s v="PACH09"/>
    <x v="1"/>
    <s v="Southern Asia"/>
    <x v="45"/>
    <s v="Alubera"/>
    <x v="0"/>
    <x v="1"/>
    <s v="Punjab State Power Corporation"/>
    <n v="1"/>
    <s v="India"/>
    <s v="No"/>
    <s v="Non ICMM members"/>
    <s v="Yes"/>
    <s v="Coal"/>
    <s v="Coal Mining"/>
    <s v="Single"/>
    <s v="Yes"/>
    <s v="Yes"/>
    <n v="3"/>
    <s v="-9999"/>
    <s v="Operation"/>
    <s v="Multiple"/>
    <s v="-9999"/>
    <x v="23"/>
    <n v="2002"/>
    <n v="4"/>
    <s v="-9999"/>
    <s v="-9999"/>
    <s v="No or unknown"/>
    <s v="Yes"/>
    <s v="RAP Plan Document"/>
    <s v="No"/>
    <x v="1"/>
    <s v="No"/>
    <n v="89.666666666666671"/>
    <n v="-9999"/>
    <n v="-9999"/>
    <n v="1228.29"/>
    <n v="-9999"/>
    <n v="-9999"/>
    <n v="-9999"/>
    <s v="See Collateral (2015) and Kujur"/>
    <s v="See ref above"/>
    <m/>
    <m/>
    <m/>
    <m/>
    <m/>
  </r>
  <r>
    <n v="61057"/>
    <n v="-9999"/>
    <s v="PANC01"/>
    <x v="1"/>
    <s v="Southern Asia"/>
    <x v="46"/>
    <s v="Amalabadi"/>
    <x v="0"/>
    <x v="1"/>
    <s v="National Aluminium Company Limited"/>
    <n v="1"/>
    <s v="India"/>
    <s v="No"/>
    <s v="Non ICMM members"/>
    <s v="Yes"/>
    <s v="Bauxite"/>
    <s v="Metal Ore Mining"/>
    <s v="Single"/>
    <s v="Yes"/>
    <s v="Yes"/>
    <n v="3"/>
    <s v="-9999"/>
    <s v="Construction"/>
    <s v="Multiple"/>
    <s v="-9999"/>
    <x v="26"/>
    <n v="1981"/>
    <n v="0"/>
    <s v="No"/>
    <s v="No"/>
    <s v="No or unknown"/>
    <s v="No"/>
    <s v="No or unknown"/>
    <s v="No"/>
    <x v="1"/>
    <s v="No"/>
    <n v="24.26"/>
    <n v="32607.23255769231"/>
    <n v="91300.251161538457"/>
    <n v="109.02153846153846"/>
    <n v="1344.0738894349699"/>
    <n v="3763.406890417908"/>
    <n v="299.08982222990522"/>
    <s v="William Stanley. 1996. Machkund, Upper Kolab and NALCO Projects in Koraput District, Orissa.  Economic and Political Weekly, Vol. 31, No. 24. http://www.jstor.org/stable/4404278?seq=1#page_scan_tab_contents_x000a_Seema Mundoli. 2011. Impacts of Government Policies on Sustenance of Tribal People in the Eastern Ghats. Dhaatri Resource Centre for Women and Children &amp; Samata. http://apenvis.nic.in/All%20PDF%20Files/COMMON/Impacts%20of%20Government%20Policies%20on%20Sustenance%20of%20Tribal%20people.pdf"/>
    <s v="Of   the   land   acquired   2,805.49   ha  (6,932.51   acres)   or   40.94   percent   was government  land  and  2,834.56  ha  (7,004.35acres)    or  41.36  percent  was  agricultural land.  The  villagers  depended  on  this  land during their lean months living off the fruit, seeds,  leaves  and  flowers  and  were  used  by 70 villages     to     meet     their     sanitary requirements. A total amount of  Rs. 1,48,73,474.52 was paid as compensation (Stanley, 1996 page 1534). A total of 26 villages were displaced but names of only 7 are available. A total of 631 families were displaced (Mundoli, 2011, page 59). Therefore, the land take, hh and compensation were divided by 26 and apportioned equally to the 7 villages"/>
    <s v="Year when NALCO was incorporated was used as permit date"/>
    <m/>
    <m/>
    <m/>
    <m/>
  </r>
  <r>
    <n v="61057"/>
    <n v="-9999"/>
    <s v="PANC02"/>
    <x v="1"/>
    <s v="Southern Asia"/>
    <x v="46"/>
    <s v="Champapadar"/>
    <x v="0"/>
    <x v="1"/>
    <s v="National Aluminium Company Limited"/>
    <n v="1"/>
    <s v="India"/>
    <s v="No"/>
    <s v="Non ICMM members"/>
    <s v="Yes"/>
    <s v="Bauxite"/>
    <s v="Metal Ore Mining"/>
    <s v="Single"/>
    <s v="Yes"/>
    <s v="Yes"/>
    <n v="3"/>
    <s v="-9999"/>
    <s v="Construction"/>
    <s v="Multiple"/>
    <s v="-9999"/>
    <x v="26"/>
    <n v="1981"/>
    <n v="0"/>
    <s v="No"/>
    <s v="No"/>
    <s v="No or unknown"/>
    <s v="No"/>
    <s v="No or unknown"/>
    <s v="No"/>
    <x v="1"/>
    <s v="No"/>
    <n v="24.26"/>
    <n v="32607.23255769231"/>
    <n v="91300.251161538457"/>
    <n v="109.02153846153846"/>
    <n v="1344.0738894349674"/>
    <n v="3763.406890417908"/>
    <n v="299.08982222990522"/>
    <s v="See Stanley (1996)"/>
    <s v="See ref above"/>
    <m/>
    <m/>
    <m/>
    <m/>
    <m/>
  </r>
  <r>
    <n v="61057"/>
    <n v="-9999"/>
    <s v="PANC03"/>
    <x v="1"/>
    <s v="Southern Asia"/>
    <x v="46"/>
    <s v="Damanjodi"/>
    <x v="0"/>
    <x v="1"/>
    <s v="National Aluminium Company Limited"/>
    <n v="1"/>
    <s v="India"/>
    <s v="No"/>
    <s v="Non ICMM members"/>
    <s v="Yes"/>
    <s v="Bauxite"/>
    <s v="Metal Ore Mining"/>
    <s v="Single"/>
    <s v="Yes"/>
    <s v="Yes"/>
    <n v="3"/>
    <s v="-9999"/>
    <s v="Construction"/>
    <s v="Multiple"/>
    <s v="-9999"/>
    <x v="26"/>
    <n v="1981"/>
    <n v="0"/>
    <s v="No"/>
    <s v="No"/>
    <s v="No or unknown"/>
    <s v="No"/>
    <s v="No or unknown"/>
    <s v="No"/>
    <x v="1"/>
    <s v="No"/>
    <n v="24.26"/>
    <n v="32607.23255769231"/>
    <n v="91300.251161538457"/>
    <n v="109.02153846153846"/>
    <n v="1344.0738894349674"/>
    <n v="3763.406890417908"/>
    <n v="299.08982222990522"/>
    <s v="See Stanley (1996)"/>
    <s v="See ref above"/>
    <m/>
    <m/>
    <m/>
    <m/>
    <m/>
  </r>
  <r>
    <n v="61057"/>
    <n v="-9999"/>
    <s v="PANC04"/>
    <x v="1"/>
    <s v="Southern Asia"/>
    <x v="46"/>
    <s v="Goudaguda"/>
    <x v="0"/>
    <x v="1"/>
    <s v="National Aluminium Company Limited"/>
    <n v="1"/>
    <s v="India"/>
    <s v="No"/>
    <s v="Non ICMM members"/>
    <s v="Yes"/>
    <s v="Bauxite"/>
    <s v="Metal Ore Mining"/>
    <s v="Single"/>
    <s v="Yes"/>
    <s v="Yes"/>
    <n v="3"/>
    <s v="-9999"/>
    <s v="Construction"/>
    <s v="Multiple"/>
    <s v="-9999"/>
    <x v="26"/>
    <n v="1981"/>
    <n v="0"/>
    <s v="No"/>
    <s v="No"/>
    <s v="No or unknown"/>
    <s v="No"/>
    <s v="No or unknown"/>
    <s v="No"/>
    <x v="1"/>
    <s v="No"/>
    <n v="24"/>
    <n v="32607.23255769231"/>
    <n v="91300.251161538457"/>
    <n v="109.02153846153846"/>
    <n v="1358.6346899038499"/>
    <n v="3804.1771317307689"/>
    <n v="299.08982222990522"/>
    <s v="See Stanley (1996)"/>
    <s v="See ref above"/>
    <m/>
    <m/>
    <m/>
    <m/>
    <m/>
  </r>
  <r>
    <n v="61057"/>
    <n v="-9999"/>
    <s v="PANC05"/>
    <x v="1"/>
    <s v="Southern Asia"/>
    <x v="46"/>
    <s v="Janiguda"/>
    <x v="0"/>
    <x v="1"/>
    <s v="National Aluminium Company Limited"/>
    <n v="1"/>
    <s v="India"/>
    <s v="No"/>
    <s v="Non ICMM members"/>
    <s v="Yes"/>
    <s v="Bauxite"/>
    <s v="Metal Ore Mining"/>
    <s v="Single"/>
    <s v="Yes"/>
    <s v="Yes"/>
    <n v="3"/>
    <s v="-9999"/>
    <s v="Construction"/>
    <s v="Multiple"/>
    <s v="-9999"/>
    <x v="26"/>
    <n v="1981"/>
    <n v="0"/>
    <s v="No"/>
    <s v="No"/>
    <s v="No or unknown"/>
    <s v="No"/>
    <s v="No or unknown"/>
    <s v="No"/>
    <x v="1"/>
    <s v="No"/>
    <n v="24"/>
    <n v="32607.23255769231"/>
    <n v="91300.251161538457"/>
    <n v="109.02153846153846"/>
    <n v="1358.6346899038465"/>
    <n v="3804.1771317307689"/>
    <n v="299.08982222990522"/>
    <s v="See Stanley (1996)"/>
    <s v="See ref above"/>
    <m/>
    <m/>
    <m/>
    <m/>
    <m/>
  </r>
  <r>
    <n v="61057"/>
    <n v="-9999"/>
    <s v="PANC06"/>
    <x v="1"/>
    <s v="Southern Asia"/>
    <x v="46"/>
    <s v="Marichimala"/>
    <x v="0"/>
    <x v="1"/>
    <s v="National Aluminium Company Limited"/>
    <n v="1"/>
    <s v="India"/>
    <s v="No"/>
    <s v="Non ICMM members"/>
    <s v="Yes"/>
    <s v="Bauxite"/>
    <s v="Metal Ore Mining"/>
    <s v="Single"/>
    <s v="Yes"/>
    <s v="Yes"/>
    <n v="3"/>
    <s v="-9999"/>
    <s v="Construction"/>
    <s v="Multiple"/>
    <s v="-9999"/>
    <x v="26"/>
    <n v="1981"/>
    <n v="0"/>
    <s v="No"/>
    <s v="No"/>
    <s v="No or unknown"/>
    <s v="No"/>
    <s v="No or unknown"/>
    <s v="No"/>
    <x v="1"/>
    <s v="No"/>
    <n v="24"/>
    <n v="32607.23255769231"/>
    <n v="91300.251161538457"/>
    <n v="109.02153846153846"/>
    <n v="1358.6346899038465"/>
    <n v="3804.1771317307689"/>
    <n v="299.08982222990522"/>
    <s v="See Stanley (1996)"/>
    <s v="See ref above"/>
    <m/>
    <m/>
    <m/>
    <m/>
    <m/>
  </r>
  <r>
    <n v="61057"/>
    <n v="-9999"/>
    <s v="PANC07"/>
    <x v="1"/>
    <s v="Southern Asia"/>
    <x v="46"/>
    <s v="Putsil"/>
    <x v="0"/>
    <x v="1"/>
    <s v="National Aluminium Company Limited"/>
    <n v="1"/>
    <s v="India"/>
    <s v="No"/>
    <s v="Non ICMM members"/>
    <s v="Yes"/>
    <s v="Bauxite"/>
    <s v="Metal Ore Mining"/>
    <s v="Single"/>
    <s v="Yes"/>
    <s v="Yes"/>
    <n v="3"/>
    <s v="-9999"/>
    <s v="Construction"/>
    <s v="Multiple"/>
    <s v="-9999"/>
    <x v="26"/>
    <n v="1981"/>
    <n v="0"/>
    <s v="No"/>
    <s v="No"/>
    <s v="No or unknown"/>
    <s v="No"/>
    <s v="No or unknown"/>
    <s v="No"/>
    <x v="1"/>
    <s v="No"/>
    <n v="24"/>
    <n v="32607.23255769231"/>
    <n v="91300.251161538457"/>
    <n v="109.02153846153846"/>
    <n v="1358.6346899038465"/>
    <n v="3804.1771317307689"/>
    <n v="299.08982222990522"/>
    <s v="See Stanley (1996)"/>
    <s v="See ref above"/>
    <m/>
    <m/>
    <m/>
    <m/>
    <m/>
  </r>
  <r>
    <n v="49544"/>
    <n v="-9999"/>
    <s v="PHUL01"/>
    <x v="1"/>
    <s v="Southern Asia"/>
    <x v="47"/>
    <s v="Multiple"/>
    <x v="1"/>
    <x v="21"/>
    <s v="Asia Energy Pty Ltd"/>
    <n v="1"/>
    <s v="Bamgladesh"/>
    <s v="No"/>
    <s v="Non ICMM members"/>
    <s v="No"/>
    <s v="Coal"/>
    <s v="Coal Mining"/>
    <s v="Single"/>
    <s v="Yes"/>
    <s v="Yes"/>
    <n v="3"/>
    <s v="Off"/>
    <s v="Construction"/>
    <s v="-9999"/>
    <s v="-9999"/>
    <x v="1"/>
    <n v="2004"/>
    <n v="4"/>
    <s v="Yes"/>
    <s v="No"/>
    <s v="No or unknown"/>
    <s v="Yes"/>
    <s v="RAP Plan Document"/>
    <s v="Yes"/>
    <x v="0"/>
    <s v="No"/>
    <n v="9760"/>
    <n v="356400000"/>
    <n v="405204434"/>
    <n v="662"/>
    <n v="36516.393442622953"/>
    <n v="41516.847745901636"/>
    <n v="538368.580060423"/>
    <s v="Asian Development Bank, Resettlement Plan For Coal Mine Area of Phulbari Coal Project, 16"/>
    <s v="No cultivation land to be acquired by the project - the only land to be acquired would be replacement residential land."/>
    <m/>
    <s v="High"/>
    <s v="RAP document. Mine on Hold"/>
    <s v="Public"/>
    <m/>
  </r>
  <r>
    <n v="38716"/>
    <n v="2028"/>
    <s v="PROD01"/>
    <x v="2"/>
    <s v="South America"/>
    <x v="48"/>
    <s v="Boqueron"/>
    <x v="0"/>
    <x v="6"/>
    <s v="Glencore, Drummond, Murray Energy"/>
    <n v="3"/>
    <s v="Switzerland"/>
    <s v="Yes"/>
    <s v="ICMM members"/>
    <s v="No"/>
    <s v="Coal"/>
    <s v="Coal Mining"/>
    <s v="Single"/>
    <s v="Yes"/>
    <s v="Yes"/>
    <n v="3"/>
    <s v="Off"/>
    <s v="Operation"/>
    <s v="Dust"/>
    <s v="No"/>
    <x v="0"/>
    <n v="1989"/>
    <n v="21"/>
    <s v="Yes"/>
    <s v="Yes"/>
    <s v="IFC Safeguards"/>
    <s v="Yes"/>
    <s v="RAP Plan Document"/>
    <s v="No"/>
    <x v="1"/>
    <s v="No"/>
    <n v="268"/>
    <n v="60000000"/>
    <n v="67200000"/>
    <n v="-9999"/>
    <n v="223880.59701492536"/>
    <n v="250746.26865671642"/>
    <n v="-9999"/>
    <m/>
    <m/>
    <m/>
    <m/>
    <s v="*"/>
    <s v="Public"/>
    <m/>
  </r>
  <r>
    <n v="38716"/>
    <n v="2028"/>
    <s v="PROD02"/>
    <x v="2"/>
    <s v="South America"/>
    <x v="48"/>
    <s v="El Hatillo"/>
    <x v="0"/>
    <x v="6"/>
    <s v="Glencore, Drummond, Murray Energy"/>
    <n v="3"/>
    <s v="Switzerland"/>
    <s v="Yes"/>
    <s v="ICMM members"/>
    <s v="No"/>
    <s v="Coal"/>
    <s v="Coal Mining"/>
    <s v="Single"/>
    <s v="Yes"/>
    <s v="Yes"/>
    <n v="3"/>
    <s v="Off"/>
    <s v="Operation"/>
    <s v="Dust"/>
    <s v="No"/>
    <x v="27"/>
    <n v="1989"/>
    <n v="26"/>
    <s v="Yes"/>
    <s v="Yes"/>
    <s v="IFC Safeguards"/>
    <s v="Yes"/>
    <s v="RAP Plan Document"/>
    <s v="No"/>
    <x v="1"/>
    <s v="No"/>
    <n v="190"/>
    <n v="40000000"/>
    <n v="41200000"/>
    <n v="-9999"/>
    <n v="210526.31578947368"/>
    <n v="216842.10526315789"/>
    <n v="-9999"/>
    <m/>
    <m/>
    <m/>
    <m/>
    <m/>
    <m/>
    <m/>
  </r>
  <r>
    <n v="38716"/>
    <n v="2028"/>
    <s v="PROD03"/>
    <x v="2"/>
    <s v="South America"/>
    <x v="48"/>
    <s v="Plan Bonito"/>
    <x v="0"/>
    <x v="6"/>
    <s v="Glencore, Drummond, Murray Energy"/>
    <n v="3"/>
    <s v="Switzerland"/>
    <s v="Yes"/>
    <s v="ICMM members"/>
    <s v="No"/>
    <s v="Coal"/>
    <s v="Coal Mining"/>
    <s v="Single"/>
    <s v="Yes"/>
    <s v="Yes"/>
    <n v="3"/>
    <s v="Off"/>
    <s v="Operation"/>
    <s v="Dust"/>
    <s v="No"/>
    <x v="27"/>
    <n v="1989"/>
    <n v="26"/>
    <s v="Yes"/>
    <s v="Yes"/>
    <s v="IFC Safeguards"/>
    <s v="Yes"/>
    <s v="RAP Plan Document"/>
    <s v="No"/>
    <x v="1"/>
    <s v="No"/>
    <n v="98"/>
    <n v="19000000"/>
    <n v="19570000"/>
    <n v="-9999"/>
    <n v="193877.55102040817"/>
    <n v="199693.87755102041"/>
    <n v="-9999"/>
    <m/>
    <m/>
    <m/>
    <m/>
    <m/>
    <m/>
    <m/>
  </r>
  <r>
    <n v="27805"/>
    <n v="2052"/>
    <s v="QUEL01"/>
    <x v="2"/>
    <s v="South America"/>
    <x v="49"/>
    <s v="Vizcachas"/>
    <x v="0"/>
    <x v="2"/>
    <s v="Anglo American"/>
    <n v="1"/>
    <s v="United Kingdom"/>
    <s v="Yes"/>
    <s v="ICMM members"/>
    <s v="No"/>
    <s v="Copper"/>
    <s v="Metal Ore Mining"/>
    <s v="Single"/>
    <s v="Yes"/>
    <s v="Yes"/>
    <n v="3"/>
    <s v="Off"/>
    <s v="Construction"/>
    <s v="Water Storage"/>
    <s v="No"/>
    <x v="13"/>
    <n v="2012"/>
    <n v="0"/>
    <s v="Yes"/>
    <s v="Yes"/>
    <s v="IFC Safeguards"/>
    <s v="Yes"/>
    <s v="RAP Plan Document"/>
    <s v="No"/>
    <x v="1"/>
    <s v="No"/>
    <n v="5"/>
    <n v="-9999"/>
    <n v="-9999"/>
    <n v="-9999"/>
    <n v="-9999"/>
    <n v="-9999"/>
    <n v="-9999"/>
    <s v="Brooks, L (2015) Occassional Paper"/>
    <s v="Pe"/>
    <s v="permt date is when  Empresa Minera de Mantos Blancos SA won tender of Quellaveco"/>
    <s v="High"/>
    <s v="*"/>
    <s v="Public"/>
    <m/>
  </r>
  <r>
    <n v="50685"/>
    <n v="-9999"/>
    <s v="KOLU01"/>
    <x v="7"/>
    <s v="South Eastern Europe"/>
    <x v="50"/>
    <s v="Vreoci"/>
    <x v="0"/>
    <x v="22"/>
    <s v="RB Kolubara"/>
    <n v="1"/>
    <s v="Serba"/>
    <s v="No"/>
    <s v="Non ICMM members"/>
    <s v="Yes"/>
    <s v="Lignite"/>
    <s v="Coal Mining"/>
    <s v="Single"/>
    <s v="Yes"/>
    <s v="Yes"/>
    <n v="3"/>
    <s v="-9999"/>
    <s v="Operation"/>
    <s v="Multiple"/>
    <s v="No"/>
    <x v="19"/>
    <n v="1952"/>
    <n v="47"/>
    <s v="No"/>
    <s v="No"/>
    <s v="No or unknown"/>
    <s v="Yes"/>
    <s v="RAP Plan Document"/>
    <s v="No"/>
    <x v="1"/>
    <s v="No"/>
    <n v="1030"/>
    <n v="-9999"/>
    <n v="-9999"/>
    <n v="1016"/>
    <n v="-9999"/>
    <n v="-9999"/>
    <n v="-9999"/>
    <s v="Zekovic Slavka and Miodrag Vujosevic. 2009. Impact of Risk and Uncertainty on Sustainable Development of Kolubara Lignite Basin. Proceedings of the 4th IASME/ WSEAS International _x000a_Conference on Energy &amp; Environment. http://www.wseas.us/e-library/conferences/2009/cambridge/EE/EE54.pdf ; Environmental Justice Atlas. 2016. Relocation of the Vreoci village, Kolubara coal basin, Serbia. https://ejatlas.org/conflict/relocation-of-the-vreoci-village-kolubara-coal-basin"/>
    <s v="The resettlment action plan by the Serbian government is called called &quot;Blue Book” and published in 2007. A google searchdid not produce a _x000a_copy of the document"/>
    <s v="Date when first coal field was opened is used as permit date"/>
    <m/>
    <s v="Property now known as EPS Mines"/>
    <s v="Public"/>
    <m/>
  </r>
  <r>
    <n v="50685"/>
    <n v="-9999"/>
    <s v="KOLU02"/>
    <x v="7"/>
    <s v="South Eastern Europe"/>
    <x v="50"/>
    <s v="Zeoke"/>
    <x v="0"/>
    <x v="22"/>
    <s v="RB Kolubara"/>
    <n v="1"/>
    <s v="Serba"/>
    <s v="No"/>
    <s v="Non ICMM members"/>
    <s v="Yes"/>
    <s v="Lignite"/>
    <s v="Coal Mining"/>
    <s v="Single"/>
    <s v="Yes"/>
    <s v="Yes"/>
    <n v="3"/>
    <s v="-9999"/>
    <s v="Operation"/>
    <s v="Multiple"/>
    <s v="No"/>
    <x v="19"/>
    <n v="1952"/>
    <n v="47"/>
    <s v="No"/>
    <s v="No"/>
    <s v="No or unknown"/>
    <s v="Yes"/>
    <s v="RAP Plan Document"/>
    <s v="No"/>
    <x v="1"/>
    <s v="No"/>
    <n v="276"/>
    <n v="-9999"/>
    <n v="-9999"/>
    <n v="-9999"/>
    <n v="-9999"/>
    <n v="-9999"/>
    <n v="-9999"/>
    <s v="See Slavka and Vujosavic (2009)"/>
    <m/>
    <m/>
    <m/>
    <m/>
    <s v="Public"/>
    <m/>
  </r>
  <r>
    <n v="50685"/>
    <n v="-9999"/>
    <s v="KOLU03"/>
    <x v="7"/>
    <s v="South Eastern Europe"/>
    <x v="50"/>
    <s v="Little Borak"/>
    <x v="0"/>
    <x v="22"/>
    <s v="RB Kolubara"/>
    <n v="1"/>
    <s v="Serba"/>
    <s v="No"/>
    <s v="Non ICMM members"/>
    <s v="Yes"/>
    <s v="Lignite"/>
    <s v="Coal Mining"/>
    <s v="Single"/>
    <s v="Yes"/>
    <s v="Yes"/>
    <n v="3"/>
    <s v="-9999"/>
    <s v="Operation"/>
    <s v="Multiple"/>
    <s v="No"/>
    <x v="19"/>
    <n v="1952"/>
    <n v="47"/>
    <s v="No"/>
    <s v="No"/>
    <s v="No or unknown"/>
    <s v="Yes"/>
    <s v="RAP Plan Document"/>
    <s v="No"/>
    <x v="1"/>
    <s v="No"/>
    <n v="115"/>
    <n v="-9999"/>
    <n v="-9999"/>
    <n v="-9999"/>
    <n v="-9999"/>
    <n v="-9999"/>
    <n v="-9999"/>
    <s v="See Slavka and Vujosavic (2009)"/>
    <m/>
    <m/>
    <m/>
    <m/>
    <s v="Public"/>
    <m/>
  </r>
  <r>
    <n v="50685"/>
    <n v="-9999"/>
    <s v="KOLU04"/>
    <x v="7"/>
    <s v="South Eastern Europe"/>
    <x v="50"/>
    <s v="Radljevo"/>
    <x v="0"/>
    <x v="22"/>
    <s v="RB Kolubara"/>
    <n v="1"/>
    <s v="Serba"/>
    <s v="No"/>
    <s v="Non ICMM members"/>
    <s v="Yes"/>
    <s v="Lignite"/>
    <s v="Coal Mining"/>
    <s v="Single"/>
    <s v="Yes"/>
    <s v="Yes"/>
    <n v="3"/>
    <s v="-9999"/>
    <s v="Operation"/>
    <s v="Multiple"/>
    <s v="No"/>
    <x v="19"/>
    <n v="1952"/>
    <n v="47"/>
    <s v="No"/>
    <s v="No"/>
    <s v="No or unknown"/>
    <s v="Yes"/>
    <s v="RAP Plan Document"/>
    <s v="No"/>
    <x v="1"/>
    <s v="No"/>
    <n v="84"/>
    <n v="-9999"/>
    <n v="-9999"/>
    <n v="-9999"/>
    <n v="-9999"/>
    <n v="-9999"/>
    <n v="-9999"/>
    <s v="See Slavka and Vujosavic (2009)"/>
    <m/>
    <m/>
    <m/>
    <m/>
    <s v="Public"/>
    <m/>
  </r>
  <r>
    <n v="50685"/>
    <n v="-9999"/>
    <s v="KOLU05"/>
    <x v="7"/>
    <s v="South Eastern Europe"/>
    <x v="50"/>
    <s v="Sarbane"/>
    <x v="0"/>
    <x v="22"/>
    <s v="RB Kolubara"/>
    <n v="1"/>
    <s v="Serba"/>
    <s v="No"/>
    <s v="Non ICMM members"/>
    <s v="Yes"/>
    <s v="Lignite"/>
    <s v="Coal Mining"/>
    <s v="Single"/>
    <s v="Yes"/>
    <s v="Yes"/>
    <n v="3"/>
    <s v="-9999"/>
    <s v="Operation"/>
    <s v="Multiple"/>
    <s v="No"/>
    <x v="19"/>
    <n v="1952"/>
    <n v="47"/>
    <s v="No"/>
    <s v="No"/>
    <s v="No or unknown"/>
    <s v="Yes"/>
    <s v="RAP Plan Document"/>
    <s v="No"/>
    <x v="1"/>
    <s v="No"/>
    <n v="83"/>
    <n v="-9999"/>
    <n v="-9999"/>
    <n v="-9999"/>
    <n v="-9999"/>
    <n v="-9999"/>
    <n v="-9999"/>
    <s v="See Slavka and Vujosavic (2009)"/>
    <m/>
    <m/>
    <m/>
    <m/>
    <s v="Public"/>
    <m/>
  </r>
  <r>
    <n v="50685"/>
    <n v="-9999"/>
    <s v="KOLU06"/>
    <x v="7"/>
    <s v="South Eastern Europe"/>
    <x v="50"/>
    <s v="Medosevac"/>
    <x v="0"/>
    <x v="22"/>
    <s v="RB Kolubara"/>
    <n v="1"/>
    <s v="Serba"/>
    <s v="No"/>
    <s v="Non ICMM members"/>
    <s v="Yes"/>
    <s v="Lignite"/>
    <s v="Coal Mining"/>
    <s v="Single"/>
    <s v="Yes"/>
    <s v="Yes"/>
    <n v="3"/>
    <s v="-9999"/>
    <s v="Operation"/>
    <s v="Multiple"/>
    <s v="No"/>
    <x v="19"/>
    <n v="1952"/>
    <n v="47"/>
    <s v="No"/>
    <s v="No"/>
    <s v="No or unknown"/>
    <s v="Yes"/>
    <s v="RAP Plan Document"/>
    <s v="No"/>
    <x v="1"/>
    <s v="No"/>
    <n v="122"/>
    <n v="-9999"/>
    <n v="-9999"/>
    <n v="-9999"/>
    <n v="-9999"/>
    <n v="-9999"/>
    <n v="-9999"/>
    <s v="See Slavka and Vujosavic (2009)"/>
    <m/>
    <m/>
    <m/>
    <m/>
    <s v="Public"/>
    <m/>
  </r>
  <r>
    <n v="30363"/>
    <n v="-9999"/>
    <s v="ROSI01"/>
    <x v="7"/>
    <s v="South Eastern Europe"/>
    <x v="51"/>
    <s v="Rosia Montana"/>
    <x v="0"/>
    <x v="23"/>
    <s v="Gabriel Resources, Minvest"/>
    <n v="2"/>
    <s v="Romania"/>
    <s v="No"/>
    <s v="Non ICMM members"/>
    <s v="Yes"/>
    <s v="Gold, Silver"/>
    <s v="Metal Ore Mining"/>
    <s v="Multiple"/>
    <s v="Yes"/>
    <s v="Yes"/>
    <n v="3"/>
    <s v="Off"/>
    <s v="Construction"/>
    <s v="Mine Pit"/>
    <s v="No"/>
    <x v="18"/>
    <n v="1999"/>
    <n v="3"/>
    <s v="Yes"/>
    <s v="No"/>
    <s v="No or unknown"/>
    <s v="Yes"/>
    <s v="RAP Plan Document"/>
    <s v="Yes"/>
    <x v="0"/>
    <s v="No"/>
    <n v="713"/>
    <n v="49128912"/>
    <n v="66848637"/>
    <n v="121796.74800000001"/>
    <n v="68904.504908835908"/>
    <n v="93756.854137447401"/>
    <n v="403.36801110650345"/>
    <s v="Frederic Giovannett. 2007. Resettlement and Relocation Action Plan (Rosia Montana Gold Corporation). Volume 1. Main Report.Gabriel Resources._x000a_http://en.rmgc.ro/Content/uploads/RRAP_final.pdf"/>
    <s v="For estimated cost, total cost of  71400000 EU was coverted to USD at 2002 ex rate (0.942) and apportioned by the percentage of households (73.2%). For Land take, total land of 1,663,89 hectares was apportioned by the percentage of households"/>
    <m/>
    <m/>
    <s v="Mine on hold"/>
    <s v="Public"/>
    <m/>
  </r>
  <r>
    <n v="30363"/>
    <n v="-9999"/>
    <s v="ROSI02"/>
    <x v="7"/>
    <s v="South Eastern Europe"/>
    <x v="52"/>
    <s v="Corna"/>
    <x v="0"/>
    <x v="23"/>
    <s v="Gabriel Resources, Minvest"/>
    <n v="2"/>
    <s v="Romania"/>
    <s v="No"/>
    <s v="Non ICMM members"/>
    <s v="Yes"/>
    <s v="Gold, Silver"/>
    <s v="Metal Ore Mining"/>
    <s v="Multiple"/>
    <s v="Yes"/>
    <s v="Yes"/>
    <n v="3"/>
    <s v="Off"/>
    <s v="Construction"/>
    <s v="Multiple"/>
    <s v="No"/>
    <x v="18"/>
    <n v="1999"/>
    <n v="3"/>
    <s v="Yes"/>
    <s v="No"/>
    <s v="No or unknown"/>
    <s v="Yes"/>
    <s v="RAP Plan Document"/>
    <s v="Yes"/>
    <x v="0"/>
    <s v="No"/>
    <n v="150"/>
    <n v="10335864"/>
    <n v="14063784.35"/>
    <n v="25623.905999999999"/>
    <n v="68905.759999999995"/>
    <n v="93758.562333333335"/>
    <n v="403.36801110650345"/>
    <s v="See Giovannetti (2007)"/>
    <s v="See ref above"/>
    <m/>
    <m/>
    <m/>
    <s v="Public"/>
    <m/>
  </r>
  <r>
    <n v="30363"/>
    <n v="-9999"/>
    <s v="ROSI03"/>
    <x v="7"/>
    <s v="South Eastern Europe"/>
    <x v="52"/>
    <s v="Gura Corneii"/>
    <x v="0"/>
    <x v="23"/>
    <s v="Gabriel Resources, Minvest"/>
    <n v="2"/>
    <s v="Romania"/>
    <s v="No"/>
    <s v="Non ICMM members"/>
    <s v="Yes"/>
    <s v="Gold, Silver"/>
    <s v="Metal Ore Mining"/>
    <s v="Multiple"/>
    <s v="Yes"/>
    <s v="Yes"/>
    <n v="3"/>
    <s v="Off"/>
    <s v="Construction"/>
    <s v="Multiple"/>
    <s v="No"/>
    <x v="18"/>
    <n v="1999"/>
    <n v="3"/>
    <s v="Yes"/>
    <s v="No"/>
    <s v="No or unknown"/>
    <s v="Yes"/>
    <s v="RAP Plan Document"/>
    <s v="Yes"/>
    <x v="0"/>
    <s v="No"/>
    <n v="111"/>
    <n v="7651224"/>
    <n v="10410853"/>
    <n v="18968.346000000001"/>
    <n v="68929.945945945947"/>
    <n v="93791.468468468462"/>
    <n v="403.36801110650339"/>
    <s v="See Giovannetti (2007)"/>
    <s v="See ref above"/>
    <m/>
    <m/>
    <m/>
    <s v="Public"/>
    <m/>
  </r>
  <r>
    <n v="31825"/>
    <n v="-9999"/>
    <s v="SIMA01"/>
    <x v="0"/>
    <s v="Central and West Africa"/>
    <x v="53"/>
    <s v="Multiple"/>
    <x v="1"/>
    <x v="24"/>
    <s v="Rio Tinto"/>
    <n v="1"/>
    <s v="Australia"/>
    <s v="Yes"/>
    <s v="ICMM members"/>
    <s v="Yes"/>
    <s v="Iron Ore"/>
    <s v="Metal Ore Mining"/>
    <s v="Single"/>
    <s v="Yes"/>
    <s v="Yes"/>
    <n v="3"/>
    <s v="Off"/>
    <s v="Study Phase"/>
    <s v="Port"/>
    <s v="No"/>
    <x v="13"/>
    <n v="2010"/>
    <n v="2"/>
    <s v="Yes"/>
    <s v="Yes"/>
    <s v="IFC Safeguards"/>
    <s v="Yes"/>
    <s v="RAP Plan Document"/>
    <s v="Yes"/>
    <x v="0"/>
    <s v="No"/>
    <n v="80"/>
    <n v="-9999"/>
    <n v="-9999"/>
    <n v="-9999"/>
    <n v="-9999"/>
    <n v="-9999"/>
    <n v="-9999"/>
    <s v="D’Appolonia S.p.A. Independent Monitoring Group: Simandou III Iron Ore Project. Rio Tinto Iron Ore Atlantic Ltd,"/>
    <m/>
    <s v="Date of agreement between Rio Tinto and Chinaclo was used as permit date"/>
    <s v="High"/>
    <s v="Only piecemeal resettlement during constructionphase; No RAP had been utilised at the time fo the report (Jan 2013)."/>
    <s v="Public"/>
    <m/>
  </r>
  <r>
    <n v="-9999"/>
    <n v="-9999"/>
    <s v="SIBO01"/>
    <x v="7"/>
    <s v="South Eastern Europe"/>
    <x v="54"/>
    <s v="Hade"/>
    <x v="0"/>
    <x v="15"/>
    <s v="Kosovo Energy Company"/>
    <n v="1"/>
    <s v="Kosovo"/>
    <s v="No"/>
    <s v="Non ICMM members"/>
    <s v="Yes"/>
    <s v="Lignite"/>
    <s v="Coal Mining"/>
    <s v="Single"/>
    <s v="Yes"/>
    <s v="Yes"/>
    <n v="3"/>
    <s v="Off"/>
    <s v="Operation"/>
    <s v="Mine Pit"/>
    <s v="No"/>
    <x v="21"/>
    <n v="1962"/>
    <n v="42"/>
    <s v="Yes"/>
    <s v="Yes"/>
    <s v="IFC Safeguards"/>
    <s v="Yes"/>
    <s v="RAP Plan Document"/>
    <s v="Yes"/>
    <x v="0"/>
    <s v="Yes"/>
    <n v="63"/>
    <n v="16508492"/>
    <n v="21392523"/>
    <n v="12.4"/>
    <n v="262039.55555555556"/>
    <n v="339563.85714285716"/>
    <n v="1331330"/>
    <s v="Resettlement Action Plan Shala Neighbourhood, Hade Project Kosovo. 2011. Project Hade Office, Ministry of Environment and Spatial Planning, rePlan Inc. http://mmph-rks.org/repository/docs/ECA_RAP_P131539_ang_609178.pdf ; Resettlement Action Plan, Shala Neighbourhood, Hade Project, Kosovo, Monitoring Report 1. 2014. Replan. http://documents.worldbank.org/curated/en/713141468293150961/pdf/RP17600V10ECA000Box385451B00PUBLIC0.pdf ; Resettlement Action Plan, Shala Neighbourhood, Hade Project, Kosovo, Monitoring Report 2. 2014. rePlan. ; http://documents.worldbank.org/curated/en/588161468044107908/pdf/RP17600V20ECA000Box385451B00PUBLIC0.pdf"/>
    <s v="For estimated cost, total cost of 13,313,300 EU was coverted to USD at 2004 ex rate (1.244)"/>
    <s v=" Permit date is when Kosovo A started"/>
    <m/>
    <m/>
    <s v="Public"/>
    <m/>
  </r>
  <r>
    <n v="27351"/>
    <n v="2020"/>
    <s v="SIMB01"/>
    <x v="4"/>
    <s v="Melanesia"/>
    <x v="55"/>
    <s v="Monum village"/>
    <x v="0"/>
    <x v="5"/>
    <s v="St Barbara"/>
    <n v="1"/>
    <s v="Australia"/>
    <s v="No"/>
    <s v="Non ICMM members"/>
    <s v="No"/>
    <s v="Gold"/>
    <s v="Metal Ore Mining"/>
    <s v="Single"/>
    <s v="Yes"/>
    <s v="No"/>
    <n v="1"/>
    <s v="On"/>
    <s v="Operation"/>
    <s v="Waste Impacts"/>
    <s v="No"/>
    <x v="12"/>
    <n v="1996"/>
    <n v="15"/>
    <s v="No"/>
    <s v="No"/>
    <s v="No or unknown"/>
    <s v="No"/>
    <s v="No or unknown"/>
    <s v="No"/>
    <x v="1"/>
    <s v="No"/>
    <n v="20"/>
    <n v="2000000"/>
    <n v="2176465"/>
    <n v="-9999"/>
    <n v="100000"/>
    <n v="108823.25"/>
    <n v="-9999"/>
    <s v="Private consultancy"/>
    <m/>
    <m/>
    <m/>
    <s v="*"/>
    <s v="Public"/>
    <m/>
  </r>
  <r>
    <n v="66257"/>
    <n v="-9999"/>
    <s v="TALA01"/>
    <x v="1"/>
    <s v="Southern Asia"/>
    <x v="56"/>
    <s v="Sambalpur"/>
    <x v="0"/>
    <x v="1"/>
    <s v="Hindalco"/>
    <n v="1"/>
    <s v="India"/>
    <s v="No"/>
    <s v="Non ICMM members"/>
    <s v="No"/>
    <s v="Coal"/>
    <s v="Coal Mining"/>
    <s v="Single"/>
    <s v="Yes"/>
    <s v="Yes"/>
    <n v="3"/>
    <s v="-9999"/>
    <s v="Operation"/>
    <s v="-9999"/>
    <s v="-9999"/>
    <x v="28"/>
    <n v="-9999"/>
    <n v="-9999"/>
    <s v="-9999"/>
    <s v="-9999"/>
    <s v="No or unknown"/>
    <s v="-9999"/>
    <s v="No or unknown"/>
    <s v="No"/>
    <x v="1"/>
    <s v="No"/>
    <n v="144"/>
    <n v="-9999"/>
    <n v="-9999"/>
    <n v="78.77"/>
    <n v="-9999"/>
    <n v="-9999"/>
    <n v="-9999"/>
    <s v="See Ray and Saini (2011)"/>
    <s v="Date of event could not be found."/>
    <m/>
    <m/>
    <m/>
    <m/>
    <m/>
  </r>
  <r>
    <n v="27914"/>
    <n v="2031"/>
    <s v="TARK01"/>
    <x v="0"/>
    <s v="Central and West Africa"/>
    <x v="57"/>
    <s v="Multiple"/>
    <x v="1"/>
    <x v="0"/>
    <s v="Goldfields"/>
    <n v="1"/>
    <s v="South Africa"/>
    <s v="Yes"/>
    <s v="ICMM members"/>
    <s v="Yes"/>
    <s v="Gold"/>
    <s v="Metal Ore Mining"/>
    <s v="Single"/>
    <s v="-9999"/>
    <s v="-9999"/>
    <n v="-9999"/>
    <s v="On"/>
    <s v="-9999"/>
    <s v="-9999"/>
    <s v="Yes"/>
    <x v="17"/>
    <n v="1988"/>
    <n v="-9999"/>
    <s v="No"/>
    <s v="No"/>
    <s v="No or unknown"/>
    <s v="No"/>
    <s v="No or unknown"/>
    <s v="No"/>
    <x v="1"/>
    <s v="No"/>
    <n v="6000"/>
    <n v="-9999"/>
    <n v="-9999"/>
    <n v="-9999"/>
    <n v="-9999"/>
    <n v="-9999"/>
    <n v="-9999"/>
    <s v="Approx individuals given (+30000) divided by 5 to get this figure; Akabzaa, T. and Darimani, A. (2001) ‘Impact of Mining Sector Investment in Ghana: A study of the Tarkwa Mining Region’, A Draft Report Prepared for the World Bank Structural Adjustment Participatory Review Initiative (SAPRI), Washington. (Online), Available (http://www.saprin.org/ghana/research/gha mining.pdf), 44"/>
    <m/>
    <m/>
    <s v="Med"/>
    <s v="Draft Report_x000a__x000a_Exact figures not given."/>
    <s v="Public"/>
    <m/>
  </r>
  <r>
    <n v="39186"/>
    <n v="-9999"/>
    <s v="TETA01"/>
    <x v="1"/>
    <s v="Southern Asia"/>
    <x v="58"/>
    <s v="Basiya"/>
    <x v="0"/>
    <x v="1"/>
    <s v="Central Coalfields Limited"/>
    <n v="1"/>
    <s v="India"/>
    <s v="No"/>
    <s v="Non ICMM members"/>
    <s v="Yes"/>
    <s v="Coal"/>
    <s v="Coal Mining"/>
    <s v="Single"/>
    <s v="Yes"/>
    <s v="Yes"/>
    <n v="3"/>
    <s v="-9999"/>
    <s v="Operation"/>
    <s v="-9999"/>
    <s v="-9999"/>
    <x v="27"/>
    <n v="1962"/>
    <n v="53"/>
    <s v="-9999"/>
    <s v="-9999"/>
    <s v="No or unknown"/>
    <s v="-9999"/>
    <s v="No or unknown"/>
    <s v="No"/>
    <x v="1"/>
    <s v="No"/>
    <n v="-9999"/>
    <n v="-9999"/>
    <n v="-9999"/>
    <n v="10"/>
    <n v="-9999"/>
    <n v="-9999"/>
    <n v="-9999"/>
    <s v="See Amnesty International India (2016) + https://www.amnestyusa.org/reports/when-land-is-lost-do-we-eat-coal-coal-mining-and-violations-of-adivasi-rights-in-india/ + https://www.industryabout.com/country-territories-3/743-india/coal-mining/7851-tetariakhar-coal-mine"/>
    <s v="Over 6400 people live in these 4 villages, over half of whom are not formally literate. Communities in the villages surrounding the Tetariakhiar mine are also concerned about the fate of common lands called gair mazrua lands. Communities say about 40 hectares of gair mazrua land already acquired by the Central government has not even been used by CCL. Villagers in Nagara and Basiya continue to oppose the taking over of this land, asserting that they have lived off it for decades. The 40 hectares of gair mazura land has been divided equally between the four villages"/>
    <m/>
    <s v="Date when coalfield was opened was used as permit date"/>
    <s v="Subsidiary of COAL INDIA"/>
    <m/>
    <m/>
  </r>
  <r>
    <n v="39186"/>
    <n v="-9999"/>
    <s v="TETA02"/>
    <x v="1"/>
    <s v="Southern Asia"/>
    <x v="58"/>
    <s v="Nagara"/>
    <x v="0"/>
    <x v="1"/>
    <s v="Central Coalfields Limited"/>
    <n v="1"/>
    <s v="India"/>
    <s v="No"/>
    <s v="Non ICMM members"/>
    <s v="Yes"/>
    <s v="Coal"/>
    <s v="Coal Mining"/>
    <s v="Single"/>
    <s v="Yes"/>
    <s v="Yes"/>
    <n v="3"/>
    <s v="-9999"/>
    <s v="Operation"/>
    <s v="-9999"/>
    <s v="-9999"/>
    <x v="27"/>
    <n v="1962"/>
    <n v="53"/>
    <s v="-9999"/>
    <s v="-9999"/>
    <s v="No or unknown"/>
    <s v="-9999"/>
    <s v="No or unknown"/>
    <s v="No"/>
    <x v="1"/>
    <s v="No"/>
    <n v="-9999"/>
    <n v="-9999"/>
    <n v="-9999"/>
    <n v="10"/>
    <n v="-9999"/>
    <n v="-9999"/>
    <n v="-9999"/>
    <s v="See Amnesty International India (2016)"/>
    <s v="See ref above"/>
    <m/>
    <m/>
    <s v="Subsidiary of COAL INDIA"/>
    <m/>
    <m/>
  </r>
  <r>
    <n v="39186"/>
    <n v="-9999"/>
    <s v="TETA03"/>
    <x v="1"/>
    <s v="Southern Asia"/>
    <x v="58"/>
    <s v="Jala"/>
    <x v="0"/>
    <x v="1"/>
    <s v="Central Coalfields Limited"/>
    <n v="1"/>
    <s v="India"/>
    <s v="No"/>
    <s v="Non ICMM members"/>
    <s v="Yes"/>
    <s v="Coal"/>
    <s v="Coal Mining"/>
    <s v="Single"/>
    <s v="Yes"/>
    <s v="Yes"/>
    <n v="3"/>
    <s v="-9999"/>
    <s v="Operation"/>
    <s v="-9999"/>
    <s v="-9999"/>
    <x v="27"/>
    <n v="1962"/>
    <n v="53"/>
    <s v="-9999"/>
    <s v="-9999"/>
    <s v="No or unknown"/>
    <s v="-9999"/>
    <s v="No or unknown"/>
    <s v="No"/>
    <x v="1"/>
    <s v="No"/>
    <n v="-9999"/>
    <n v="-9999"/>
    <n v="-9999"/>
    <n v="10"/>
    <n v="-9999"/>
    <n v="-9999"/>
    <n v="-9999"/>
    <s v="See Amnesty International India (2016)"/>
    <s v="See ref above"/>
    <m/>
    <m/>
    <s v="Subsidiary of COAL INDIA"/>
    <m/>
    <m/>
  </r>
  <r>
    <n v="39186"/>
    <n v="-9999"/>
    <s v="TETA04"/>
    <x v="1"/>
    <s v="Southern Asia"/>
    <x v="58"/>
    <s v="Pindarkom"/>
    <x v="0"/>
    <x v="1"/>
    <s v="Central Coalfields Limited"/>
    <n v="1"/>
    <s v="India"/>
    <s v="No"/>
    <s v="Non ICMM members"/>
    <s v="Yes"/>
    <s v="Coal"/>
    <s v="Coal Mining"/>
    <s v="Single"/>
    <s v="Yes"/>
    <s v="Yes"/>
    <n v="3"/>
    <s v="-9999"/>
    <s v="Operation"/>
    <s v="Road"/>
    <s v="-9999"/>
    <x v="27"/>
    <n v="1962"/>
    <n v="53"/>
    <s v="-9999"/>
    <s v="-9999"/>
    <s v="No or unknown"/>
    <s v="-9999"/>
    <s v="No or unknown"/>
    <s v="No"/>
    <x v="1"/>
    <s v="No"/>
    <n v="-9999"/>
    <n v="-9999"/>
    <n v="-9999"/>
    <n v="10"/>
    <n v="-9999"/>
    <n v="-9999"/>
    <n v="-9999"/>
    <s v="See Amnesty International India (2016)"/>
    <s v="See ref above"/>
    <m/>
    <m/>
    <s v="Subsidiary of COAL INDIA"/>
    <m/>
    <m/>
  </r>
  <r>
    <n v="50090"/>
    <n v="-9999"/>
    <s v="TAGE01"/>
    <x v="6"/>
    <s v="Western Europe"/>
    <x v="59"/>
    <s v="Immerath"/>
    <x v="0"/>
    <x v="13"/>
    <s v="RWE AG"/>
    <n v="1"/>
    <s v="Germany"/>
    <s v="No"/>
    <s v="Non ICMM members"/>
    <s v="No"/>
    <s v="Lignite"/>
    <s v="Coal Mining"/>
    <s v="Single"/>
    <s v="Yes"/>
    <s v="Yes"/>
    <n v="3"/>
    <s v="-9999"/>
    <s v="Operation"/>
    <s v="Multiple"/>
    <s v="No"/>
    <x v="10"/>
    <n v="1983"/>
    <n v="17"/>
    <s v="-9999"/>
    <s v="-9999"/>
    <s v="No or unknown"/>
    <s v="Yes"/>
    <s v="RAP Plan Document"/>
    <s v="Yes"/>
    <x v="0"/>
    <s v="No"/>
    <n v="-9999"/>
    <n v="-9999"/>
    <n v="-9999"/>
    <n v="-9999"/>
    <n v="-9999"/>
    <n v="-9999"/>
    <n v="-9999"/>
    <s v="Environmental Justice Atlas. 2016. Lignite mining Garzweiler II (Immerath), Germany.https://ejatlas.org/conflict/lignite-mining-garzweiler-ii-immerath-germany Immerath / Pesch / Lützerath, City of Erkelenz (district of Heinsberg). RWE Website. ; https://translate.googleusercontent.com/translate_c?depth=1&amp;hl=en&amp;prev=search&amp;rurl=translate.google.com.au&amp;sl=de&amp;sp=nmt4&amp;u=http://www.rwe.com/web/cms/de/2869090/rwe-power-ag/energietraeger/braunkohle/umsiedlung/meine-umsiedlung/immerath-pesch-luetzerath/rahmendaten/&amp;usg=ALkJrhiObonpcDHkKn3aKxaytvHXY2_X0g"/>
    <s v="The RWE wesbite has given aggregare numbers related to the three resettlement events. These are: Households: 466 Area 69 hectares_x000a_No information could be found that can be use to apportion these numbers to the three events. The RWE wesbite has a link to t adocument titled 'brown coal plan Relocation of Immerath', which may be the RAP. However the link to the document does not work:_x000a_https://translate.googleusercontent.com/translate_c?depth=1&amp;hl=en&amp;prev=search&amp;rurl=translate.google.com.au&amp;sl=de&amp;sp=nmt4&amp;u=http://www.rwe.com/web/cms/de/2869106/rwe-power-ag/energietraeger/braunkohle/umsiedlung/meine-umsiedlung/immerath-pesch-luetzerath/verfahrensstand/&amp;usg=ALkJrhjsYr55A7EH__GJ8r4OgObSIhE19g"/>
    <s v="Date when Garzweiler I started operating was used as permit date"/>
    <m/>
    <m/>
    <s v="Public"/>
    <m/>
  </r>
  <r>
    <n v="50090"/>
    <n v="-9999"/>
    <s v="TAGE02"/>
    <x v="6"/>
    <s v="Western Europe"/>
    <x v="59"/>
    <s v="Pesch"/>
    <x v="0"/>
    <x v="13"/>
    <s v="RWE AG"/>
    <n v="1"/>
    <s v="Germany"/>
    <s v="No"/>
    <s v="Non ICMM members"/>
    <s v="No"/>
    <s v="Lignite"/>
    <s v="Coal Mining"/>
    <s v="Single"/>
    <s v="Yes"/>
    <s v="Yes"/>
    <n v="3"/>
    <s v="-9999"/>
    <s v="Operation"/>
    <s v="Multiple"/>
    <s v="No"/>
    <x v="10"/>
    <n v="1983"/>
    <n v="17"/>
    <s v="-9999"/>
    <s v="-9999"/>
    <s v="No or unknown"/>
    <s v="Yes"/>
    <s v="RAP Plan Document"/>
    <s v="Yes"/>
    <x v="0"/>
    <s v="No"/>
    <n v="-9999"/>
    <n v="-9999"/>
    <n v="-9999"/>
    <n v="-9999"/>
    <n v="-9999"/>
    <n v="-9999"/>
    <n v="-9999"/>
    <s v="See Environmental Justice Atlas (2016) abd RWE website above"/>
    <s v="See ref above"/>
    <m/>
    <m/>
    <m/>
    <s v="Public"/>
    <m/>
  </r>
  <r>
    <n v="50090"/>
    <n v="-9999"/>
    <s v="TAGE03"/>
    <x v="6"/>
    <s v="Western Europe"/>
    <x v="59"/>
    <s v="Luetzerath"/>
    <x v="0"/>
    <x v="13"/>
    <s v="RWE AG"/>
    <n v="1"/>
    <s v="Germany"/>
    <s v="No"/>
    <s v="Non ICMM members"/>
    <s v="No"/>
    <s v="Lignite"/>
    <s v="Coal Mining"/>
    <s v="Single"/>
    <s v="Yes"/>
    <s v="Yes"/>
    <n v="3"/>
    <s v="-9999"/>
    <s v="Operation"/>
    <s v="Multiple"/>
    <s v="No"/>
    <x v="10"/>
    <n v="1983"/>
    <n v="17"/>
    <s v="-9999"/>
    <s v="-9999"/>
    <s v="No or unknown"/>
    <s v="Yes"/>
    <s v="RAP Plan Document"/>
    <s v="Yes"/>
    <x v="0"/>
    <s v="No"/>
    <n v="-9999"/>
    <n v="-9999"/>
    <n v="-9999"/>
    <n v="-9999"/>
    <n v="-9999"/>
    <n v="-9999"/>
    <n v="-9999"/>
    <s v="See Environmental Justice Atlas (2016) abd RWE website above"/>
    <s v="See ref above"/>
    <m/>
    <m/>
    <m/>
    <s v="Public"/>
    <m/>
  </r>
  <r>
    <n v="26839"/>
    <n v="2028"/>
    <s v="IDUA01"/>
    <x v="0"/>
    <s v="Central and West Africa"/>
    <x v="60"/>
    <s v="Teberebie Village"/>
    <x v="0"/>
    <x v="0"/>
    <s v="AngloGold Ashanti"/>
    <n v="1"/>
    <s v="South Africa"/>
    <s v="Yes"/>
    <s v="ICMM members"/>
    <s v="No"/>
    <s v="Gold"/>
    <s v="Metal Ore Mining"/>
    <s v="Single"/>
    <s v="Yes"/>
    <s v="Yes"/>
    <n v="3"/>
    <s v="On"/>
    <s v="Operation"/>
    <s v="-9999"/>
    <s v="Yes"/>
    <x v="25"/>
    <n v="1988"/>
    <n v="2"/>
    <s v="No"/>
    <s v="-9999"/>
    <s v="No or unknown"/>
    <s v="-9999"/>
    <s v="No or unknown"/>
    <s v="-9999"/>
    <x v="1"/>
    <s v="No"/>
    <n v="168"/>
    <n v="-9999"/>
    <n v="-9999"/>
    <n v="-9999"/>
    <n v="-9999"/>
    <n v="-9999"/>
    <n v="-9999"/>
    <s v="Pooley, J (2002) Resettlement Action Plan: Teberebie South East Waste Rock Dump, Gold Field Ghana (GFG)"/>
    <m/>
    <m/>
    <s v="High"/>
    <s v="RAP document_x000a_Relocation - some discrepancy between agreed number of houses to be built and those actually built"/>
    <s v="Public"/>
    <m/>
  </r>
  <r>
    <n v="26839"/>
    <n v="2028"/>
    <s v="IDUA02"/>
    <x v="0"/>
    <s v="Central and West Africa"/>
    <x v="60"/>
    <s v="Scattered Hamlets (a)"/>
    <x v="1"/>
    <x v="0"/>
    <s v="AngloGold Ashanti"/>
    <n v="1"/>
    <s v="South Africa"/>
    <s v="Yes"/>
    <s v="ICMM members"/>
    <s v="No"/>
    <s v="Gold"/>
    <s v="Metal Ore Mining"/>
    <s v="Single"/>
    <s v="Yes"/>
    <s v="-9999"/>
    <n v="-9999"/>
    <s v="-9999"/>
    <s v="Operation"/>
    <s v="-9999"/>
    <s v="Yes"/>
    <x v="25"/>
    <n v="1988"/>
    <n v="2"/>
    <s v="No"/>
    <s v="No"/>
    <s v="No or unknown"/>
    <s v="No"/>
    <s v="No or unknown"/>
    <s v="No"/>
    <x v="1"/>
    <s v="No"/>
    <n v="110"/>
    <n v="-9999"/>
    <n v="-9999"/>
    <n v="-9999"/>
    <n v="-9999"/>
    <n v="-9999"/>
    <n v="-9999"/>
    <s v="Pooley, J (2002) Resettlement Action Plan: Teberebie South East Waste Rock Dump, Gold Field Ghana (GFG)"/>
    <m/>
    <m/>
    <s v="High"/>
    <s v="RAP document_x000a__x000a_Cash compensation only"/>
    <s v="Public"/>
    <m/>
  </r>
  <r>
    <n v="26839"/>
    <n v="2028"/>
    <s v="IDUA03"/>
    <x v="0"/>
    <s v="Central and West Africa"/>
    <x v="60"/>
    <s v="Iduapriem MLA"/>
    <x v="0"/>
    <x v="0"/>
    <s v="AngloGold Ashanti"/>
    <n v="1"/>
    <s v="South Africa"/>
    <s v="Yes"/>
    <s v="ICMM members"/>
    <s v="No"/>
    <s v="Gold"/>
    <s v="Metal Ore Mining"/>
    <s v="Single"/>
    <s v="-9999"/>
    <s v="-9999"/>
    <n v="-9999"/>
    <s v="On"/>
    <s v="Operation"/>
    <s v="-9999"/>
    <s v="Yes"/>
    <x v="29"/>
    <n v="1988"/>
    <n v="4"/>
    <s v="No"/>
    <s v="No"/>
    <s v="No or unknown"/>
    <s v="No"/>
    <s v="No or unknown"/>
    <s v="No"/>
    <x v="1"/>
    <s v="No"/>
    <n v="14"/>
    <n v="-9999"/>
    <n v="-9999"/>
    <n v="-9999"/>
    <n v="-9999"/>
    <n v="-9999"/>
    <n v="-9999"/>
    <s v="Pooley, J (2002) Resettlement Action Plan: Teberebie South East Waste Rock Dump, Gold Field Ghana (GFG): Iduapriem Village, relocation."/>
    <m/>
    <m/>
    <s v="High"/>
    <s v="RAP document_x000a__x000a_Relocation"/>
    <s v="Public"/>
    <m/>
  </r>
  <r>
    <n v="26839"/>
    <n v="2028"/>
    <s v="IDUA04"/>
    <x v="0"/>
    <s v="Central and West Africa"/>
    <x v="60"/>
    <s v="Scattered Hamlets (b)"/>
    <x v="1"/>
    <x v="0"/>
    <s v="AngloGold Ashanti"/>
    <n v="1"/>
    <s v="South Africa"/>
    <s v="Yes"/>
    <s v="ICMM members"/>
    <s v="No"/>
    <s v="Gold"/>
    <s v="Metal Ore Mining"/>
    <s v="Single"/>
    <s v="-9999"/>
    <s v="-9999"/>
    <n v="-9999"/>
    <s v="-9999"/>
    <s v="Operation"/>
    <s v="-9999"/>
    <s v="Yes"/>
    <x v="29"/>
    <n v="1988"/>
    <n v="4"/>
    <s v="No"/>
    <s v="No"/>
    <s v="No or unknown"/>
    <s v="No"/>
    <s v="No or unknown"/>
    <s v="No"/>
    <x v="1"/>
    <s v="No"/>
    <n v="121"/>
    <n v="-9999"/>
    <n v="-9999"/>
    <n v="-9999"/>
    <n v="-9999"/>
    <n v="-9999"/>
    <n v="-9999"/>
    <s v="Pooley, J (2002) Resettlement Action Plan: Teberebie South East Waste Rock Dump, Gold Field Ghana (GFG)"/>
    <m/>
    <m/>
    <s v="High"/>
    <s v="RAP document_x000a__x000a_Cash compensation only"/>
    <s v="Public"/>
    <m/>
  </r>
  <r>
    <n v="26839"/>
    <n v="2028"/>
    <s v="IDUA05"/>
    <x v="0"/>
    <s v="Central and West Africa"/>
    <x v="60"/>
    <s v="Pumpside Village"/>
    <x v="0"/>
    <x v="0"/>
    <s v="AngloGold Ashanti"/>
    <n v="1"/>
    <s v="South Africa"/>
    <s v="Yes"/>
    <s v="ICMM members"/>
    <s v="No"/>
    <s v="Gold"/>
    <s v="Metal Ore Mining"/>
    <s v="Single"/>
    <s v="-9999"/>
    <s v="-9999"/>
    <n v="-9999"/>
    <s v="On"/>
    <s v="Operation"/>
    <s v="-9999"/>
    <s v="Yes"/>
    <x v="29"/>
    <n v="1988"/>
    <n v="4"/>
    <s v="No"/>
    <s v="No"/>
    <s v="No or unknown"/>
    <s v="No"/>
    <s v="No or unknown"/>
    <s v="No"/>
    <x v="1"/>
    <s v="No"/>
    <n v="71"/>
    <n v="-9999"/>
    <n v="-9999"/>
    <n v="-9999"/>
    <n v="-9999"/>
    <n v="-9999"/>
    <n v="-9999"/>
    <s v="Pooley, J (2002) Resettlement Action Plan: Teberebie South East Waste Rock Dump, Gold Field Ghana (GFG)"/>
    <m/>
    <m/>
    <s v="High"/>
    <s v="RAP document_x000a_Cash compensation only"/>
    <s v="Public"/>
    <m/>
  </r>
  <r>
    <n v="26839"/>
    <n v="2028"/>
    <s v="IDUA06"/>
    <x v="0"/>
    <s v="Central and West Africa"/>
    <x v="60"/>
    <s v="Nsuekyir Village"/>
    <x v="0"/>
    <x v="0"/>
    <s v="AngloGold Ashanti"/>
    <n v="1"/>
    <s v="South Africa"/>
    <s v="Yes"/>
    <s v="ICMM members"/>
    <s v="No"/>
    <s v="Gold"/>
    <s v="Metal Ore Mining"/>
    <s v="Single"/>
    <s v="-9999"/>
    <s v="-9999"/>
    <n v="-9999"/>
    <s v="-9999"/>
    <s v="Operation"/>
    <s v="-9999"/>
    <s v="Yes"/>
    <x v="29"/>
    <n v="1988"/>
    <n v="4"/>
    <s v="No"/>
    <s v="No"/>
    <s v="No or unknown"/>
    <s v="No"/>
    <s v="No or unknown"/>
    <s v="No"/>
    <x v="1"/>
    <s v="No"/>
    <n v="217"/>
    <n v="-9999"/>
    <n v="-9999"/>
    <n v="-9999"/>
    <n v="-9999"/>
    <n v="-9999"/>
    <n v="-9999"/>
    <s v="Pooley, J (2002) Resettlement Action Plan: Teberebie South East Waste Rock Dump, Gold Field Ghana (GFG)"/>
    <m/>
    <m/>
    <s v="High"/>
    <s v="RAP document_x000a__x000a_Cash compensation only"/>
    <s v="Public"/>
    <m/>
  </r>
  <r>
    <n v="26839"/>
    <n v="2028"/>
    <s v="IDUA07"/>
    <x v="0"/>
    <s v="Central and West Africa"/>
    <x v="60"/>
    <s v="Diwobrekrom (b)"/>
    <x v="0"/>
    <x v="0"/>
    <s v="AngloGold Ashanti"/>
    <n v="1"/>
    <s v="South Africa"/>
    <s v="Yes"/>
    <s v="ICMM members"/>
    <s v="No"/>
    <s v="Gold"/>
    <s v="Metal Ore Mining"/>
    <s v="Single"/>
    <s v="Yes"/>
    <s v="-9999"/>
    <n v="-9999"/>
    <s v="Off"/>
    <s v="Operation"/>
    <s v="-9999"/>
    <s v="Yes"/>
    <x v="17"/>
    <n v="1988"/>
    <n v="9"/>
    <s v="No"/>
    <s v="No"/>
    <s v="No or unknown"/>
    <s v="No"/>
    <s v="No or unknown"/>
    <s v="No"/>
    <x v="1"/>
    <s v="No"/>
    <n v="63"/>
    <n v="-9999"/>
    <n v="-9999"/>
    <n v="-9999"/>
    <n v="-9999"/>
    <n v="-9999"/>
    <n v="-9999"/>
    <s v="Pooley, J (2002) Resettlement Action Plan: Teberebie South East Waste Rock Dump, Gold Field Ghana (GFG) ,14: Diwobrekrom Village, evictions and cash compensation."/>
    <m/>
    <m/>
    <s v="High"/>
    <s v="RAP document_x000a_Cash compensation + eviction of some households"/>
    <s v="Public"/>
    <m/>
  </r>
  <r>
    <n v="26839"/>
    <n v="2028"/>
    <s v="IDUA08"/>
    <x v="0"/>
    <s v="Central and West Africa"/>
    <x v="60"/>
    <s v="Nkwantakrom MLA(c)"/>
    <x v="0"/>
    <x v="0"/>
    <s v="AngloGold Ashanti"/>
    <n v="1"/>
    <s v="South Africa"/>
    <s v="Yes"/>
    <s v="ICMM members"/>
    <s v="No"/>
    <s v="Gold"/>
    <s v="Metal Ore Mining"/>
    <s v="Single"/>
    <s v="No"/>
    <s v="-9999"/>
    <n v="-9999"/>
    <s v="Off"/>
    <s v="Operation"/>
    <s v="-9999"/>
    <s v="Yes"/>
    <x v="17"/>
    <n v="1988"/>
    <n v="9"/>
    <s v="No"/>
    <s v="No"/>
    <s v="No or unknown"/>
    <s v="No"/>
    <s v="No or unknown"/>
    <s v="No"/>
    <x v="1"/>
    <s v="No"/>
    <n v="45"/>
    <n v="-9999"/>
    <n v="-9999"/>
    <n v="-9999"/>
    <n v="-9999"/>
    <n v="-9999"/>
    <n v="-9999"/>
    <s v="Pooley, J (2002) Resettlement Action Plan: Teberebie South East Waste Rock Dump, Gold Field Ghana (GFG)"/>
    <s v="Pooley, J (2002) Resettlement Action Plan: Teberebie South East Waste Rock Dump, Gold Field Ghana (GFG)"/>
    <s v="*Note: this is the number of structures demolished – total number of actual HH unknown."/>
    <s v="High"/>
    <s v="RAP document_x000a__x000a_Some forced eviction of settlor households (demolishing)"/>
    <s v="Public"/>
    <m/>
  </r>
  <r>
    <n v="26839"/>
    <n v="2028"/>
    <s v="IDUA09"/>
    <x v="0"/>
    <s v="Central and West Africa"/>
    <x v="60"/>
    <s v="South East Waste Rock Dump"/>
    <x v="0"/>
    <x v="0"/>
    <s v="AngloGold Ashanti"/>
    <n v="1"/>
    <s v="South Africa"/>
    <s v="Yes"/>
    <s v="ICMM members"/>
    <s v="No"/>
    <s v="Gold"/>
    <s v="Metal Ore Mining"/>
    <s v="Single"/>
    <s v="Yes"/>
    <s v="Yes"/>
    <n v="3"/>
    <s v="Off"/>
    <s v="Operation"/>
    <s v="Waste Dump"/>
    <s v="Yes"/>
    <x v="5"/>
    <n v="1988"/>
    <n v="15"/>
    <s v="Yes"/>
    <s v="Yes"/>
    <s v="IFC Safeguards"/>
    <s v="Yes"/>
    <s v="RAP Plan Document"/>
    <s v="Yes"/>
    <x v="0"/>
    <s v="No"/>
    <n v="2"/>
    <n v="170000"/>
    <n v="226160"/>
    <n v="-9999"/>
    <n v="85000"/>
    <n v="113080"/>
    <n v="-9999"/>
    <s v="Pooley, J (2002) Resettlement Action Plan: Teberebie South East Waste Rock Dump, Gold Field Ghana (GFG)"/>
    <m/>
    <m/>
    <s v="High"/>
    <s v="Published source"/>
    <s v="Public"/>
    <m/>
  </r>
  <r>
    <n v="27508"/>
    <n v="-9999"/>
    <s v="TINTA01"/>
    <x v="2"/>
    <s v="South America"/>
    <x v="61"/>
    <s v="Tintaya Marquiri"/>
    <x v="0"/>
    <x v="2"/>
    <s v="Glencore"/>
    <n v="1"/>
    <s v="Switzerland"/>
    <s v="Yes"/>
    <s v="ICMM members"/>
    <s v="No"/>
    <s v="Copper, Gold"/>
    <s v="Metal Ore Mining"/>
    <s v="Multiple"/>
    <s v="Yes"/>
    <s v="Yes"/>
    <n v="3"/>
    <s v="-9999"/>
    <s v="Pre-feasability"/>
    <s v="Mine Area Clearance"/>
    <s v="-9999"/>
    <x v="26"/>
    <n v="1980"/>
    <n v="1"/>
    <s v="No"/>
    <s v="No"/>
    <s v="No or unknown"/>
    <s v="No"/>
    <s v="No or unknown"/>
    <s v="No"/>
    <x v="1"/>
    <s v="No"/>
    <n v="-9999"/>
    <n v="-9999"/>
    <n v="-9999"/>
    <n v="3631"/>
    <n v="-9999"/>
    <n v="-9999"/>
    <n v="-9999"/>
    <s v="Mining Ombudsman Annual Report 2003. Case 3A Tintaya. http://resources.oxfam.org.au/filestore/originals/OAus-Case3ATintaya-0903.pdf ; Christian Aid. 2005. Unearthing the truth: Mining in Peru. http://www.christianaid.org.uk/Images/unearthing_the_truth.pdf"/>
    <m/>
    <s v="Date when government started development of mine was used as permit date"/>
    <m/>
    <s v="Tintaya commodities as presented in SandP database are Copper, Gold, Silver, Molybdenum. However difficult to find any info and dates other than for copper and gold.Closure date: It began already and will be progressive until 2039. https://www.bnamericas.com/en/news/mining/closure-of-glencore-xstratas-tintaya-to-cost-us215mn. The current mine is &quot;moving&quot; to Antapaccay mine, 10 km from Tintaya."/>
    <m/>
    <m/>
  </r>
  <r>
    <n v="27508"/>
    <n v="-9999"/>
    <s v="TINTA02"/>
    <x v="2"/>
    <s v="South America"/>
    <x v="61"/>
    <s v="Alto"/>
    <x v="0"/>
    <x v="2"/>
    <s v="Glencore"/>
    <n v="1"/>
    <s v="Switzerland"/>
    <s v="Yes"/>
    <s v="ICMM members"/>
    <s v="No"/>
    <s v="Copper, Gold"/>
    <s v="Metal Ore Mining"/>
    <s v="Multiple"/>
    <s v="Yes"/>
    <s v="Yes"/>
    <n v="3"/>
    <s v="-9999"/>
    <s v="Pre-feasability"/>
    <s v="-9999"/>
    <s v="-9999"/>
    <x v="26"/>
    <n v="1980"/>
    <n v="1"/>
    <s v="No"/>
    <s v="No"/>
    <s v="No or unknown"/>
    <s v="No"/>
    <s v="No or unknown"/>
    <s v="No"/>
    <x v="1"/>
    <s v="No"/>
    <n v="-9999"/>
    <n v="-9999"/>
    <n v="-9999"/>
    <n v="246"/>
    <n v="-9999"/>
    <n v="-9999"/>
    <n v="-9999"/>
    <s v="See Mining Ombudsman Annual Report (2003)"/>
    <m/>
    <m/>
    <m/>
    <m/>
    <m/>
    <m/>
  </r>
  <r>
    <n v="27508"/>
    <n v="-9999"/>
    <s v="TINTA03"/>
    <x v="2"/>
    <s v="South America"/>
    <x v="61"/>
    <s v="Bajo Huancané"/>
    <x v="0"/>
    <x v="2"/>
    <s v="Glencore"/>
    <n v="1"/>
    <s v="Switzerland"/>
    <s v="Yes"/>
    <s v="ICMM members"/>
    <s v="No"/>
    <s v="Copper, Gold"/>
    <s v="Metal Ore Mining"/>
    <s v="Multiple"/>
    <s v="Yes"/>
    <s v="Yes"/>
    <n v="3"/>
    <s v="-9999"/>
    <s v="Pre-feasability"/>
    <s v="-9999"/>
    <s v="-9999"/>
    <x v="26"/>
    <n v="1980"/>
    <n v="1"/>
    <s v="No"/>
    <s v="No"/>
    <s v="No or unknown"/>
    <s v="No"/>
    <s v="No or unknown"/>
    <s v="No"/>
    <x v="1"/>
    <s v="No"/>
    <n v="-9999"/>
    <n v="-9999"/>
    <n v="-9999"/>
    <n v="877"/>
    <n v="-9999"/>
    <n v="-9999"/>
    <n v="-9999"/>
    <s v="See Mining Ombudsman Annual Report (2003)"/>
    <m/>
    <m/>
    <m/>
    <m/>
    <m/>
    <m/>
  </r>
  <r>
    <n v="27508"/>
    <n v="-9999"/>
    <s v="TINTA04"/>
    <x v="2"/>
    <s v="South America"/>
    <x v="61"/>
    <s v="Huano Huano"/>
    <x v="0"/>
    <x v="2"/>
    <s v="Glencore"/>
    <n v="1"/>
    <s v="Switzerland"/>
    <s v="Yes"/>
    <s v="ICMM members"/>
    <s v="No"/>
    <s v="Copper, Gold"/>
    <s v="Metal Ore Mining"/>
    <s v="Multiple"/>
    <s v="Yes"/>
    <s v="Yes"/>
    <n v="3"/>
    <s v="-9999"/>
    <s v="Pre-feasability"/>
    <s v="-9999"/>
    <s v="-9999"/>
    <x v="26"/>
    <n v="1980"/>
    <n v="1"/>
    <s v="No"/>
    <s v="No"/>
    <s v="No or unknown"/>
    <s v="No"/>
    <s v="No or unknown"/>
    <s v="No"/>
    <x v="1"/>
    <s v="No"/>
    <n v="-9999"/>
    <n v="-9999"/>
    <n v="-9999"/>
    <n v="400"/>
    <n v="-9999"/>
    <n v="-9999"/>
    <n v="-9999"/>
    <s v="See Mining Ombudsman Annual Report (2003)"/>
    <m/>
    <m/>
    <m/>
    <m/>
    <m/>
    <m/>
  </r>
  <r>
    <n v="27508"/>
    <n v="-9999"/>
    <s v="TINTA05"/>
    <x v="2"/>
    <s v="South America"/>
    <x v="61"/>
    <s v="Alto Huarca"/>
    <x v="0"/>
    <x v="2"/>
    <s v="Glencore"/>
    <n v="1"/>
    <s v="Switzerland"/>
    <s v="Yes"/>
    <s v="ICMM members"/>
    <s v="No"/>
    <s v="Copper, Gold"/>
    <s v="Metal Ore Mining"/>
    <s v="Multiple"/>
    <s v="Yes"/>
    <s v="Yes"/>
    <n v="3"/>
    <s v="-9999"/>
    <s v="Pre-feasability"/>
    <s v="-9999"/>
    <s v="-9999"/>
    <x v="26"/>
    <n v="1980"/>
    <n v="1"/>
    <s v="No"/>
    <s v="No"/>
    <s v="No or unknown"/>
    <s v="No"/>
    <s v="No or unknown"/>
    <s v="No"/>
    <x v="1"/>
    <s v="No"/>
    <n v="-9999"/>
    <n v="-9999"/>
    <n v="-9999"/>
    <n v="477"/>
    <n v="-9999"/>
    <n v="-9999"/>
    <n v="-9999"/>
    <s v="See Mining Ombudsman Annual Report (2003)"/>
    <m/>
    <m/>
    <m/>
    <m/>
    <m/>
    <m/>
  </r>
  <r>
    <n v="27508"/>
    <n v="-9999"/>
    <s v="TINTA06"/>
    <x v="2"/>
    <s v="South America"/>
    <x v="61"/>
    <s v="Multiple"/>
    <x v="1"/>
    <x v="2"/>
    <s v="Glencore Xstrata"/>
    <n v="1"/>
    <s v="Switzerland"/>
    <s v="Yes"/>
    <s v="ICMM members"/>
    <s v="No"/>
    <s v="Copper, Gold"/>
    <s v="Metal Ore Mining"/>
    <s v="Multiple"/>
    <s v="Yes"/>
    <s v="Yes"/>
    <n v="3"/>
    <s v="-9999"/>
    <s v="Construction"/>
    <s v="-9999"/>
    <s v="-9999"/>
    <x v="30"/>
    <n v="1980"/>
    <n v="2"/>
    <s v="No"/>
    <s v="No"/>
    <s v="No or unknown"/>
    <s v="No"/>
    <s v="No or unknown"/>
    <s v="-9999"/>
    <x v="1"/>
    <s v="No"/>
    <n v="189"/>
    <n v="-9999"/>
    <n v="-9999"/>
    <n v="4000"/>
    <n v="-9999"/>
    <n v="-9999"/>
    <n v="-9999"/>
    <s v="294 HH x 3.7 (regional average)"/>
    <m/>
    <m/>
    <m/>
    <s v="*"/>
    <s v="Public"/>
    <m/>
  </r>
  <r>
    <n v="28680"/>
    <n v="2051"/>
    <s v="TORO02"/>
    <x v="2"/>
    <s v="South America"/>
    <x v="36"/>
    <s v="Morococha"/>
    <x v="0"/>
    <x v="2"/>
    <s v="Chinalco"/>
    <n v="1"/>
    <s v="Peru"/>
    <s v="No"/>
    <s v="Non ICMM members"/>
    <s v="Yes"/>
    <s v="Copper"/>
    <s v="Metal Ore Mining"/>
    <s v="Single"/>
    <s v="Yes"/>
    <s v="Yes"/>
    <n v="3"/>
    <s v="-9999"/>
    <s v="Operation"/>
    <s v="Mine Pit"/>
    <s v="-9999"/>
    <x v="13"/>
    <n v="2007"/>
    <n v="5"/>
    <s v="-9999"/>
    <s v="-9999"/>
    <s v="No or unknown"/>
    <s v="Yes"/>
    <s v="RAP Plan Document"/>
    <s v="No"/>
    <x v="1"/>
    <s v="No"/>
    <n v="1300"/>
    <n v="-9999"/>
    <n v="-9999"/>
    <n v="26570"/>
    <n v="-9999"/>
    <n v="-9999"/>
    <n v="-9999"/>
    <s v="Social Capital Group. (no date). Resettlement of the city of Morococha: Toromocho Project, Junin, Peru. http://www.s-c-g.net/en/portfolio-items/reasentamiento-de-la-ciudad-de-morococha-proyecto-toromocho-junin-peru/"/>
    <s v="Land take is the entire area of Morococha taken from google maps"/>
    <s v="Year when Chinaclo purchasd Peru Copper was used as permit date"/>
    <m/>
    <m/>
    <m/>
    <m/>
  </r>
  <r>
    <n v="28594"/>
    <n v="-9999"/>
    <s v="TOLU01"/>
    <x v="4"/>
    <s v="Melanesia"/>
    <x v="62"/>
    <s v="Multiple"/>
    <x v="1"/>
    <x v="5"/>
    <s v="Dome Resources"/>
    <n v="1"/>
    <s v="Australia"/>
    <s v="No"/>
    <s v="Non ICMM members"/>
    <s v="No"/>
    <s v="Gold, Silver"/>
    <s v="Metal Ore Mining"/>
    <s v="Multiple"/>
    <s v="Yes"/>
    <s v="Yes"/>
    <n v="3"/>
    <s v="Off"/>
    <s v="Construction"/>
    <s v="-9999"/>
    <s v="-9999"/>
    <x v="9"/>
    <n v="1990"/>
    <n v="3"/>
    <s v="No"/>
    <s v="No"/>
    <s v="No or unknown"/>
    <s v="No"/>
    <s v="No or unknown"/>
    <s v="No"/>
    <x v="1"/>
    <s v="No"/>
    <n v="12"/>
    <n v="500000"/>
    <n v="760000"/>
    <n v="-9999"/>
    <n v="41666.666666666664"/>
    <n v="63333.333333333336"/>
    <n v="-9999"/>
    <s v="Exact number of HH not know - this number is derived from the number HH which were reportedly built; Filer, C (2000)‘Resettlement and Mining in Papua New Guinea’ in Resettlement Policy and Practice in Southeast Asia and the Pacific (Asian Development Bank, Manilla), 59"/>
    <s v="Cost Converted from Kina at 1996 conversion rates"/>
    <m/>
    <m/>
    <s v="* current owner Asidokona"/>
    <s v="Public"/>
    <m/>
  </r>
  <r>
    <n v="32135"/>
    <n v="2018"/>
    <s v="TWIC01"/>
    <x v="0"/>
    <s v="Southern and East Africa"/>
    <x v="63"/>
    <s v="Maotsi, Makobakombe, Botshabelo"/>
    <x v="1"/>
    <x v="7"/>
    <s v="Anglo American"/>
    <n v="1"/>
    <s v="United Kingdom"/>
    <s v="Yes"/>
    <s v="ICMM members"/>
    <s v="No"/>
    <s v="Platinum"/>
    <s v="Metal Ore Mining"/>
    <s v="Single"/>
    <s v="Yes"/>
    <s v="Yes"/>
    <n v="3"/>
    <s v="Off"/>
    <s v="Construction"/>
    <s v="Conveyor belt"/>
    <s v="-9999"/>
    <x v="5"/>
    <n v="1993"/>
    <n v="10"/>
    <s v="Yes"/>
    <s v="Yes"/>
    <s v="IFC Safeguards"/>
    <s v="Yes"/>
    <s v="RAP Plan Document"/>
    <s v="No"/>
    <x v="1"/>
    <s v="No"/>
    <n v="115"/>
    <n v="-9999"/>
    <n v="-9999"/>
    <n v="-9999"/>
    <n v="-9999"/>
    <n v="-9999"/>
    <n v="-9999"/>
    <s v="Synergy Global Consulting (2013) Resettlement Action Plan Developed for Anglo American Platinum, Twickenham Mine, AngloAmerican, 24"/>
    <s v="Not contained in RAP: Synergy Global Consulting (2013) Resettlement Action Plan Developed for Anglo American Platinum, Twickenham Mine, AngloAmerican (Version 2)"/>
    <s v="Year when lease on Mohlohlo was given was used as permit date"/>
    <s v="Med"/>
    <s v="RAP document; however, medium confidence only because the source of the information is not the final version of the RAP"/>
    <s v="Public"/>
    <m/>
  </r>
  <r>
    <n v="32135"/>
    <n v="2018"/>
    <s v="TWIC02"/>
    <x v="0"/>
    <s v="Southern and East Africa"/>
    <x v="63"/>
    <s v="Makobakombe Village"/>
    <x v="0"/>
    <x v="7"/>
    <s v="Anglo American"/>
    <n v="1"/>
    <s v="United Kingdom"/>
    <s v="Yes"/>
    <s v="ICMM members"/>
    <s v="No"/>
    <s v="Platinum"/>
    <s v="Metal Ore Mining"/>
    <s v="Single"/>
    <s v="Yes"/>
    <s v="Yes"/>
    <n v="3"/>
    <s v="Off"/>
    <s v="Construction"/>
    <s v="Disturbance"/>
    <s v="-9999"/>
    <x v="5"/>
    <n v="1993"/>
    <n v="10"/>
    <s v="Yes"/>
    <s v="Yes"/>
    <s v="IFC Safeguards"/>
    <s v="Yes"/>
    <s v="RAP Plan Document"/>
    <s v="No"/>
    <x v="1"/>
    <s v="No"/>
    <n v="7"/>
    <n v="-9999"/>
    <n v="-9999"/>
    <n v="-9999"/>
    <n v="-9999"/>
    <n v="-9999"/>
    <n v="-9999"/>
    <m/>
    <m/>
    <m/>
    <m/>
    <m/>
    <m/>
    <m/>
  </r>
  <r>
    <n v="34446"/>
    <n v="-9999"/>
    <s v="THAC01"/>
    <x v="3"/>
    <s v="Mainland South East Asia"/>
    <x v="64"/>
    <s v="Thach Dinh"/>
    <x v="0"/>
    <x v="4"/>
    <s v="Thach Khe Joint Stock Company"/>
    <n v="1"/>
    <s v="Vietnam"/>
    <s v="No"/>
    <s v="Non ICMM members"/>
    <s v="Yes"/>
    <s v="Iron Ore"/>
    <s v="Metal Ore Mining"/>
    <s v="Single"/>
    <s v="Yes"/>
    <s v="Yes"/>
    <n v="3"/>
    <s v="Off"/>
    <s v="Construction"/>
    <s v="Road"/>
    <s v="No"/>
    <x v="12"/>
    <n v="2007"/>
    <n v="4"/>
    <s v="No"/>
    <s v="No"/>
    <s v="No or unknown"/>
    <s v="No"/>
    <s v="No or unknown"/>
    <s v="No"/>
    <x v="1"/>
    <s v="No"/>
    <n v="12"/>
    <n v="-9999"/>
    <n v="-9999"/>
    <n v="-9999"/>
    <n v="-9999"/>
    <n v="-9999"/>
    <n v="-9999"/>
    <s v="Vo, Thi Phuong Mai (2013). Government-managed resettlement in Vietnam: structure, participation and impoverishment risks in the case of the Thach Khe iron ore mine PhD Thesis, Centre for Social Responsibility in Mining, The University of Queensland."/>
    <s v="Relcoation land area is calculated by 300m2 per resettled HH - Notably, the majority of agricultural land will be dispossessed, causing the loss of the main production means for most of affected people. there is no information available regarding the additional agricultural land which was available to resettled HH's"/>
    <m/>
    <s v="High"/>
    <s v="PHD Thesis"/>
    <s v="Public"/>
    <m/>
  </r>
  <r>
    <n v="50094"/>
    <n v="-9999"/>
    <s v="WELZ01"/>
    <x v="6"/>
    <s v="Western Europe"/>
    <x v="65"/>
    <s v="Proschim"/>
    <x v="0"/>
    <x v="13"/>
    <s v="Vattenfall AB"/>
    <n v="1"/>
    <s v="Germany"/>
    <s v="No"/>
    <s v="Non ICMM members"/>
    <s v="Yes"/>
    <s v="Lignite"/>
    <s v="Coal Mining"/>
    <s v="Single"/>
    <s v="Yes"/>
    <s v="Yes"/>
    <n v="3"/>
    <s v="-9999"/>
    <s v="Operation"/>
    <s v="Multiple"/>
    <s v="No"/>
    <x v="15"/>
    <n v="1959"/>
    <n v="55"/>
    <s v="-9999"/>
    <s v="-9999"/>
    <s v="No or unknown"/>
    <s v="No"/>
    <s v="No or unknown"/>
    <s v="No"/>
    <x v="1"/>
    <s v="No"/>
    <n v="-9999"/>
    <n v="-9999"/>
    <n v="-9999"/>
    <n v="-9999"/>
    <n v="-9999"/>
    <n v="-9999"/>
    <n v="-9999"/>
    <s v="Magnus A. Torell. 2016. Power vs. Paralyzation: The potencial of the individual. Tredition. https://books.google.com.au/books?id=qYsjDAAAQBAJ&amp;pg=PT114&amp;lpg=PT114&amp;dq=welzow+resettlement&amp;source=bl&amp;ots=YPYP7J-wDb&amp;sig=GZiZZshVxxvvm5d-LivC_aPI2zQ&amp;hl=en&amp;sa=X&amp;ved=0ahUKEwiPna38-dDTAhUKJ5QKHc8aBMkQ6AEIMjAD#v=onepage&amp;q=welzow%20resettlement&amp;f=false"/>
    <s v="The Welzow II is still at the planning stage and no contract has been signed yet. In 2014 the planning for resettlement started."/>
    <s v="start date of Welzow I was used as permit date"/>
    <m/>
    <m/>
    <s v="Public"/>
    <m/>
  </r>
  <r>
    <n v="50094"/>
    <n v="-9999"/>
    <s v="WELZ02"/>
    <x v="6"/>
    <s v="Western Europe"/>
    <x v="65"/>
    <s v="Lindenfeldt"/>
    <x v="0"/>
    <x v="13"/>
    <s v="Vattenfall AB"/>
    <n v="1"/>
    <s v="Germany"/>
    <s v="No"/>
    <s v="Non ICMM members"/>
    <s v="Yes"/>
    <s v="Lignite"/>
    <s v="Coal Mining"/>
    <s v="Single"/>
    <s v="Yes"/>
    <s v="Yes"/>
    <n v="3"/>
    <s v="-9999"/>
    <s v="Operation"/>
    <s v="Multiple"/>
    <s v="No"/>
    <x v="15"/>
    <n v="1959"/>
    <n v="55"/>
    <s v="-9999"/>
    <s v="-9999"/>
    <s v="No or unknown"/>
    <s v="No"/>
    <s v="No or unknown"/>
    <s v="No"/>
    <x v="1"/>
    <s v="No"/>
    <n v="-9999"/>
    <n v="-9999"/>
    <n v="-9999"/>
    <n v="-9999"/>
    <n v="-9999"/>
    <n v="-9999"/>
    <n v="-9999"/>
    <s v="See Torell (2016)"/>
    <s v="See ref above"/>
    <m/>
    <m/>
    <m/>
    <s v="Public"/>
    <m/>
  </r>
  <r>
    <n v="50094"/>
    <n v="-9999"/>
    <s v="WELZ03"/>
    <x v="6"/>
    <s v="Western Europe"/>
    <x v="65"/>
    <s v="Welzow"/>
    <x v="0"/>
    <x v="13"/>
    <s v="Vattenfall AB"/>
    <n v="1"/>
    <s v="Germany"/>
    <s v="No"/>
    <s v="Non ICMM members"/>
    <s v="Yes"/>
    <s v="Lignite"/>
    <s v="Coal Mining"/>
    <s v="Single"/>
    <s v="Yes"/>
    <s v="Yes"/>
    <n v="3"/>
    <s v="-9999"/>
    <s v="Operation"/>
    <s v="Multiple"/>
    <s v="No"/>
    <x v="15"/>
    <n v="1959"/>
    <n v="55"/>
    <s v="-9999"/>
    <s v="-9999"/>
    <s v="No or unknown"/>
    <s v="No"/>
    <s v="No or unknown"/>
    <s v="No"/>
    <x v="1"/>
    <s v="No"/>
    <n v="-9999"/>
    <n v="-9999"/>
    <n v="-9999"/>
    <n v="-9999"/>
    <n v="-9999"/>
    <n v="-9999"/>
    <n v="-9999"/>
    <s v="See Torell (2016)"/>
    <s v="See ref above"/>
    <m/>
    <m/>
    <m/>
    <s v="Public"/>
    <m/>
  </r>
  <r>
    <n v="33638"/>
    <n v="2041"/>
    <s v="YEKE01"/>
    <x v="0"/>
    <s v="Central and West Africa"/>
    <x v="66"/>
    <s v="Multiple"/>
    <x v="1"/>
    <x v="25"/>
    <s v="Arcelor Mittal"/>
    <n v="1"/>
    <s v="Luxumbourg"/>
    <s v="No"/>
    <s v="Non ICMM members"/>
    <s v="No"/>
    <s v="Iron Ore"/>
    <s v="Metal Ore Mining"/>
    <s v="Single"/>
    <s v="Yes"/>
    <s v="Yes"/>
    <n v="3"/>
    <s v="-9999"/>
    <s v="Operation"/>
    <s v="-9999"/>
    <s v="-9999"/>
    <x v="12"/>
    <n v="2005"/>
    <n v="6"/>
    <s v="Yes"/>
    <s v="No"/>
    <s v="No or unknown"/>
    <s v="No"/>
    <s v="No or unknown"/>
    <s v="No"/>
    <x v="1"/>
    <s v="No"/>
    <n v="40"/>
    <n v="910504"/>
    <n v="990840"/>
    <n v="-9999"/>
    <n v="22762.6"/>
    <n v="24771"/>
    <n v="-9999"/>
    <m/>
    <m/>
    <m/>
    <m/>
    <s v="* property ID chosen is called &quot;Liberia Mines&quot;"/>
    <s v="Public"/>
    <m/>
  </r>
  <r>
    <n v="66827"/>
    <n v="2033"/>
    <s v="NACH01"/>
    <x v="0"/>
    <s v="Eastern Africa"/>
    <x v="67"/>
    <s v="Ruangwa"/>
    <x v="0"/>
    <x v="14"/>
    <s v="Magnis Resources"/>
    <n v="1"/>
    <s v="Australia"/>
    <s v="No"/>
    <s v="Non ICMM members"/>
    <s v="No"/>
    <s v="Graphite"/>
    <s v="Metal Ore Mining"/>
    <s v="Single"/>
    <s v="Yes"/>
    <s v="Yes"/>
    <n v="3"/>
    <s v="Off"/>
    <s v="Pre-feasability"/>
    <s v="Mine Pit"/>
    <s v="No"/>
    <x v="31"/>
    <n v="2015"/>
    <n v="2"/>
    <s v="No"/>
    <s v="No"/>
    <s v="No or unknown"/>
    <s v="No"/>
    <s v="No or unknown"/>
    <s v="No"/>
    <x v="1"/>
    <s v="No"/>
    <n v="59"/>
    <n v="3400000"/>
    <n v="3442840"/>
    <n v="3000"/>
    <n v="15446.440677966102"/>
    <n v="58353.220338983054"/>
    <n v="1133.3333333333333"/>
    <s v="Magnis Resources. Land Valuation Complete. 2016. https://drive.google.com/file/d/0B4uXa4wmbiIMdzJTR012V1MxdG8/view"/>
    <m/>
    <m/>
    <m/>
    <s v="Out of 773 households affected 59 were resettled. Cost per household was calcualted by converting 900,000 to U.S 2017 amount and dividing by 59"/>
    <m/>
    <m/>
  </r>
  <r>
    <n v="30411"/>
    <n v="2023"/>
    <s v="SANC01"/>
    <x v="2"/>
    <s v="South America"/>
    <x v="68"/>
    <s v="San Cristobal"/>
    <x v="1"/>
    <x v="26"/>
    <s v="Sumitomo Corporation"/>
    <n v="1"/>
    <s v="Japan"/>
    <s v="Yes"/>
    <s v="ICMM members"/>
    <s v="No"/>
    <s v="Zinc, Lead, Silver"/>
    <s v="Metal Ore Mining"/>
    <s v="Multiple"/>
    <s v="Yes"/>
    <s v="Yes"/>
    <n v="3"/>
    <n v="-9999"/>
    <s v="Operation"/>
    <s v="Mine Pit"/>
    <n v="-9999"/>
    <x v="2"/>
    <n v="1993"/>
    <n v="5"/>
    <s v="Yes"/>
    <s v="Yes"/>
    <s v="IFC Safeguards"/>
    <n v="-99999"/>
    <s v="No or unknown"/>
    <s v="No"/>
    <x v="1"/>
    <s v="No"/>
    <n v="360"/>
    <n v="-9999"/>
    <n v="-9999"/>
    <n v="-9999"/>
    <n v="-9999"/>
    <n v="-9999"/>
    <n v="-9999"/>
    <s v="Minera San Cristobal. 2015. Sustainability Report. http://www.minerasancristobal.com/v3/en/wp-content/uploads/2016/11/SUSTAINABILITY-REPORT-MINERA-SAN-CRISTOBAL-2015.pdf"/>
    <m/>
    <s v="The permit date is approximately based on the time Apex Silver, the original owners was founded "/>
    <m/>
    <s v="Start up 2007 on SP Global? (because its an expansion)"/>
    <m/>
    <m/>
  </r>
  <r>
    <n v="30411"/>
    <n v="2023"/>
    <s v="SANC02"/>
    <x v="2"/>
    <s v="South America"/>
    <x v="68"/>
    <s v="Culpina K"/>
    <x v="1"/>
    <x v="26"/>
    <s v="Sumitomo Corporation"/>
    <n v="1"/>
    <s v="Japan"/>
    <s v="Yes"/>
    <s v="ICMM members"/>
    <s v="No"/>
    <s v="Zinc, Lead, Silver"/>
    <s v="Metal Ore Mining"/>
    <s v="Multiple"/>
    <s v="Yes"/>
    <s v="Yes"/>
    <n v="3"/>
    <n v="-9999"/>
    <s v="Operation"/>
    <s v="Tailings Facility"/>
    <n v="-9999"/>
    <x v="19"/>
    <n v="1993"/>
    <n v="6"/>
    <s v="Yes"/>
    <s v="Yes"/>
    <s v="IFC Safeguards"/>
    <n v="-99999"/>
    <s v="No or unknown"/>
    <s v="No"/>
    <x v="1"/>
    <s v="No"/>
    <n v="-9999"/>
    <n v="-9999"/>
    <n v="-9999"/>
    <n v="-9999"/>
    <n v="-9999"/>
    <n v="-9999"/>
    <n v="-9999"/>
    <m/>
    <m/>
    <m/>
    <m/>
    <m/>
    <m/>
    <m/>
  </r>
  <r>
    <n v="30411"/>
    <n v="2023"/>
    <s v="SANC03"/>
    <x v="2"/>
    <s v="South America"/>
    <x v="68"/>
    <s v="Vila Vila"/>
    <x v="1"/>
    <x v="26"/>
    <s v="Sumitomo Corporation"/>
    <n v="1"/>
    <s v="Japan"/>
    <s v="Yes"/>
    <s v="ICMM members"/>
    <s v="No"/>
    <s v="Zinc, Lead, Silver"/>
    <s v="Metal Ore Mining"/>
    <s v="Multiple"/>
    <s v="Yes"/>
    <s v="Yes"/>
    <n v="3"/>
    <n v="-9999"/>
    <s v="Operation"/>
    <s v="Mine Pit"/>
    <n v="-9999"/>
    <x v="19"/>
    <n v="1993"/>
    <n v="6"/>
    <s v="Yes"/>
    <s v="Yes"/>
    <s v="IFC Safeguards"/>
    <n v="-99999"/>
    <s v="No or unknown"/>
    <s v="No"/>
    <x v="1"/>
    <s v="No"/>
    <n v="-9999"/>
    <n v="-9999"/>
    <n v="-9999"/>
    <n v="-9999"/>
    <n v="-9999"/>
    <n v="-9999"/>
    <n v="-9999"/>
    <m/>
    <m/>
    <m/>
    <m/>
    <m/>
    <m/>
    <m/>
  </r>
  <r>
    <n v="30411"/>
    <n v="2023"/>
    <s v="SANC04"/>
    <x v="2"/>
    <s v="South America"/>
    <x v="68"/>
    <s v="Rio Grande"/>
    <x v="1"/>
    <x v="26"/>
    <s v="Sumitomo Corporation"/>
    <n v="1"/>
    <s v="Japan"/>
    <s v="Yes"/>
    <s v="ICMM members"/>
    <s v="No"/>
    <s v="Zinc, Lead, Silver"/>
    <s v="Metal Ore Mining"/>
    <s v="Multiple"/>
    <s v="Yes"/>
    <s v="Yes"/>
    <n v="3"/>
    <n v="-9999"/>
    <s v="Operation"/>
    <s v="Railroad"/>
    <n v="-9999"/>
    <x v="23"/>
    <n v="1993"/>
    <n v="13"/>
    <s v="Yes"/>
    <s v="Yes"/>
    <s v="IFC Safeguards"/>
    <n v="-99999"/>
    <s v="No or unknown"/>
    <s v="No"/>
    <x v="1"/>
    <s v="No"/>
    <n v="-9999"/>
    <n v="-9999"/>
    <n v="-9999"/>
    <n v="-9999"/>
    <n v="-9999"/>
    <n v="-9999"/>
    <n v="-9999"/>
    <m/>
    <m/>
    <m/>
    <m/>
    <m/>
    <m/>
    <m/>
  </r>
  <r>
    <n v="30913"/>
    <n v="2023"/>
    <s v="BEAM01"/>
    <x v="0"/>
    <s v="Central and West Africa"/>
    <x v="69"/>
    <s v="Kinjor"/>
    <x v="0"/>
    <x v="25"/>
    <s v="Aureus Mining "/>
    <n v="1"/>
    <s v="Canada"/>
    <s v="No"/>
    <s v="Non ICMM members"/>
    <s v="Yes"/>
    <s v="Gold"/>
    <s v="Metal Ore Mining"/>
    <s v="Single"/>
    <s v="Yes"/>
    <s v="Yes"/>
    <n v="3"/>
    <s v="On"/>
    <s v="Construction"/>
    <s v="Multiple"/>
    <s v="Yes"/>
    <x v="15"/>
    <n v="2013"/>
    <n v="1"/>
    <s v="Yes"/>
    <s v="Yes"/>
    <s v="IFC Safeguards"/>
    <s v="Yes"/>
    <s v="RAP Plan Document"/>
    <s v="Yes"/>
    <x v="0"/>
    <s v="No"/>
    <n v="315"/>
    <n v="5037484"/>
    <n v="5370809"/>
    <n v="775"/>
    <n v="15992"/>
    <n v="17050.187301587302"/>
    <n v="6500"/>
    <s v="New Liberty Gold Mine RAP + CDP 2014 + Avesoro.com"/>
    <m/>
    <m/>
    <m/>
    <s v="Kinjor and Larjor tightly linked. Kinjor considered as 96.92% of the NLGM RAP project. Property ID is called Bea Mountain current owner Avesoro"/>
    <s v="Public"/>
    <s v="Other notes : release of cyanide in river march 2016. Resettlement constructions not entirely delivered."/>
  </r>
  <r>
    <n v="30913"/>
    <n v="2023"/>
    <s v="BEAM02"/>
    <x v="0"/>
    <s v="Central and West Africa"/>
    <x v="69"/>
    <s v="Larjor"/>
    <x v="0"/>
    <x v="25"/>
    <s v="Aureus Mining"/>
    <n v="1"/>
    <s v="Canada"/>
    <s v="No"/>
    <s v="Non ICMM members"/>
    <s v="Yes"/>
    <s v="Gold"/>
    <s v="Metal Ore Mining"/>
    <s v="Single"/>
    <s v="Yes"/>
    <s v="Yes"/>
    <n v="3"/>
    <s v="On"/>
    <s v="Construction"/>
    <s v="Multiple"/>
    <s v="Yes"/>
    <x v="15"/>
    <n v="2013"/>
    <n v="1"/>
    <s v="Yes"/>
    <s v="Yes"/>
    <s v="IFC Safeguards"/>
    <s v="Yes"/>
    <s v="RAP Plan Document"/>
    <s v="Yes"/>
    <x v="0"/>
    <s v="No"/>
    <n v="10"/>
    <n v="160085"/>
    <n v="170677.7"/>
    <n v="25"/>
    <n v="16009"/>
    <n v="17067.77"/>
    <n v="6403"/>
    <s v="New Liberty Gold Mine RAP + CDP 2014 + Avesoro.com"/>
    <m/>
    <m/>
    <m/>
    <m/>
    <s v="Public"/>
    <m/>
  </r>
  <r>
    <n v="30809"/>
    <n v="2026"/>
    <s v="ESSA01"/>
    <x v="0"/>
    <s v="Central and West Africa"/>
    <x v="70"/>
    <s v="Multiple"/>
    <x v="1"/>
    <x v="27"/>
    <s v="Iamgold"/>
    <n v="1"/>
    <s v="Canada"/>
    <s v="No"/>
    <s v="Non ICMM members"/>
    <s v="Yes"/>
    <s v="Gold"/>
    <s v="Metal Ore Mining"/>
    <s v="Single"/>
    <s v="Yes"/>
    <s v="Yes"/>
    <n v="3"/>
    <s v="Off"/>
    <s v="Construction"/>
    <s v="Multiple"/>
    <s v="Yes"/>
    <x v="3"/>
    <n v="2008"/>
    <n v="1"/>
    <s v="Yes"/>
    <s v="Yes"/>
    <s v="IFC Safeguards"/>
    <s v="Yes"/>
    <s v="RAP Plan Document"/>
    <s v="No"/>
    <x v="1"/>
    <s v="Yes"/>
    <n v="2981"/>
    <n v="19929000"/>
    <n v="22658022"/>
    <n v="10020"/>
    <n v="6685"/>
    <n v="7600.8124790338816"/>
    <n v="1988.92"/>
    <s v="Iamgold updated Feasability study Essakane 2009 + Sustainability reports from 2009 to 2012 + technical report 2016"/>
    <m/>
    <m/>
    <m/>
    <s v="Resettlement an ongoing process. Repairs and additional cost for houses built during phase I ressettlement as ackowledged by the director in the 2012 sustainability report. They also faced official complaints (croplands, water and sanitation). Phase 1: 13473 persons moved. "/>
    <s v="Public"/>
    <m/>
  </r>
  <r>
    <n v="30809"/>
    <n v="2026"/>
    <s v="ESSA02"/>
    <x v="0"/>
    <s v="Central and West Africa"/>
    <x v="70"/>
    <s v="Multiple"/>
    <x v="1"/>
    <x v="27"/>
    <s v="Iamgold"/>
    <n v="1"/>
    <s v="Canada"/>
    <s v="No"/>
    <s v="Non ICMM members"/>
    <s v="Yes"/>
    <s v="Gold"/>
    <s v="Metal Ore Mining"/>
    <s v="Single"/>
    <s v="Yes"/>
    <n v="-9999"/>
    <n v="-9999"/>
    <s v="On"/>
    <s v="Operation"/>
    <s v="Multiple"/>
    <s v="Yes"/>
    <x v="14"/>
    <n v="2008"/>
    <n v="5"/>
    <s v="Yes"/>
    <s v="Yes"/>
    <s v="IFC Safeguards"/>
    <s v="Yes"/>
    <s v="RAP Plan Document"/>
    <s v="No"/>
    <x v="1"/>
    <s v="Yes"/>
    <n v="555"/>
    <n v="-9999"/>
    <n v="-9999"/>
    <n v="-9999"/>
    <n v="-9999"/>
    <n v="-9999"/>
    <n v="-9999"/>
    <s v="Same as ESKGP1"/>
    <m/>
    <m/>
    <m/>
    <s v="3208 persons displaced. Completion report : Closing audit for the two phases conducted by INSUCO. In the 2016 tech report you can see that some resettlements are on the lease area."/>
    <s v="Public"/>
    <m/>
  </r>
  <r>
    <n v="32692"/>
    <n v="2026"/>
    <s v="KARM01"/>
    <x v="0"/>
    <s v="Central and West Africa"/>
    <x v="71"/>
    <s v="Boulonga "/>
    <x v="0"/>
    <x v="27"/>
    <s v="Endeavour"/>
    <n v="1"/>
    <s v="United Kingdom"/>
    <s v="No"/>
    <s v="Non ICMM members"/>
    <s v="Yes"/>
    <s v="Gold"/>
    <s v="Metal Ore Mining"/>
    <s v="Single"/>
    <s v="Yes"/>
    <s v="Yes"/>
    <n v="3"/>
    <n v="-9999"/>
    <s v="Operation"/>
    <s v="Multiple"/>
    <s v="Yes"/>
    <x v="32"/>
    <n v="2014"/>
    <n v="4"/>
    <s v="Yes"/>
    <s v="Yes"/>
    <s v="IFC Safeguards"/>
    <s v="Yes"/>
    <s v="RAP Plan Document"/>
    <s v="No"/>
    <x v="1"/>
    <n v="-9999"/>
    <n v="210"/>
    <n v="12913461.359999999"/>
    <n v="13352572.289999999"/>
    <n v="1120"/>
    <n v="61492.7"/>
    <n v="63583.677571428569"/>
    <n v="11529.9"/>
    <s v="endeavourmining.com + truegold karma mining permit+ technical report on the karma gold project for true gold, december 2014 + http://lefaso.net/spip.php?article82053 "/>
    <m/>
    <m/>
    <m/>
    <s v="Might find more data in the future. (1197 residents from the same village in two phases in 2018. Estimation of 7billions FCFA. Land take estimation of North Kao + Kao deposits on map in tech report."/>
    <s v="Public"/>
    <m/>
  </r>
  <r>
    <n v="37780"/>
    <n v="2027"/>
    <s v="HOUN01"/>
    <x v="0"/>
    <s v="Central and West Africa"/>
    <x v="72"/>
    <s v="Hounde"/>
    <x v="2"/>
    <x v="27"/>
    <s v="Endeavour "/>
    <n v="1"/>
    <s v="United Kingdom"/>
    <s v="No"/>
    <s v="Non ICMM members"/>
    <s v="Yes"/>
    <s v="Gold"/>
    <s v="Metal Ore Mining"/>
    <s v="Single"/>
    <s v="Yes"/>
    <s v="Yes"/>
    <n v="3"/>
    <n v="-9999"/>
    <s v="Construction"/>
    <s v="Multiple"/>
    <s v="Yes"/>
    <x v="31"/>
    <n v="2015"/>
    <n v="2"/>
    <n v="-9999"/>
    <n v="-9999"/>
    <s v="No or unknown"/>
    <s v="Yes"/>
    <s v="RAP Plan Document"/>
    <s v="No"/>
    <x v="1"/>
    <s v="No"/>
    <n v="254"/>
    <n v="-9999"/>
    <n v="-9999"/>
    <n v="2320"/>
    <n v="-9999"/>
    <n v="-9999"/>
    <n v="-9999"/>
    <s v="Hounde feasability study and technical report Lycopodum + technical report hounde project 2013 SRK consulting +https://burkinademain.com/2017/07/31/hounde-gold-operation-sa-les-cles-de-la-cite-biekuy-officiellement-remises-pour-les-beneficiaires/+ Annual report 2017"/>
    <m/>
    <m/>
    <m/>
    <m/>
    <m/>
    <m/>
  </r>
  <r>
    <n v="25674"/>
    <n v="2030"/>
    <s v="ITYM01"/>
    <x v="0"/>
    <s v="Central and West Africa"/>
    <x v="73"/>
    <s v="Daapleu"/>
    <x v="1"/>
    <x v="16"/>
    <s v="Endeavour, SODEMI"/>
    <n v="2"/>
    <s v="United Kingdom, Cote d'Ivoire"/>
    <s v="No"/>
    <s v="Non ICMM members"/>
    <s v="Yes"/>
    <s v="Gold"/>
    <s v="Metal Ore Mining"/>
    <s v="Single"/>
    <s v="Yes"/>
    <s v="Yes"/>
    <n v="3"/>
    <n v="-9999"/>
    <s v="Operation"/>
    <s v="Multiple"/>
    <s v="Yes"/>
    <x v="31"/>
    <n v="1989"/>
    <n v="28"/>
    <s v="Yes"/>
    <s v="Yes"/>
    <s v="IFC Safeguards"/>
    <s v="Yes"/>
    <s v="RAP Plan Document"/>
    <s v="No"/>
    <x v="1"/>
    <n v="-9999"/>
    <n v="80"/>
    <n v="2400000"/>
    <n v="2478668"/>
    <n v="-9999"/>
    <n v="30000"/>
    <n v="30983.35"/>
    <n v="-9999"/>
    <s v="endeavour annual report 2016 + technical report Ity CIL 2016"/>
    <m/>
    <m/>
    <m/>
    <s v="Endeavour owns 80%. Entire project area is 25 km2 for permit PE26 plus 13.2 km2 for Daapleu and Gbeitouo deposits.  "/>
    <m/>
    <m/>
  </r>
  <r>
    <n v="40645"/>
    <n v="2026"/>
    <s v="BOUN01"/>
    <x v="0"/>
    <s v="Central and West Africa"/>
    <x v="74"/>
    <s v="Boungou/Natougou"/>
    <x v="1"/>
    <x v="27"/>
    <s v="SEMAFO "/>
    <n v="1"/>
    <s v="Canada"/>
    <s v="No"/>
    <s v="Non ICMM members"/>
    <s v="Yes"/>
    <s v="Gold"/>
    <s v="Metal Ore Mining"/>
    <s v="Single"/>
    <s v="Yes"/>
    <s v="Yes"/>
    <n v="3"/>
    <n v="-9999"/>
    <s v="Construction"/>
    <s v="Multiple"/>
    <n v="-9999"/>
    <x v="31"/>
    <n v="2016"/>
    <n v="1"/>
    <s v="No"/>
    <s v="No"/>
    <s v="No or unknown"/>
    <s v="Yes"/>
    <s v="RAP Plan Document"/>
    <s v="No"/>
    <x v="1"/>
    <s v="No"/>
    <n v="170"/>
    <n v="8000000"/>
    <n v="8000000"/>
    <n v="-9999"/>
    <n v="47059"/>
    <n v="47058.823529411762"/>
    <n v="-9999"/>
    <s v="SEMAFO sustainability report 2017 + SEMAFO website + Natagou feasability study 2016 "/>
    <m/>
    <m/>
    <m/>
    <s v="For now, Natagou gold project is the same than what is called &quot;Boungou&quot; project or deposit"/>
    <m/>
    <m/>
  </r>
  <r>
    <n v="31600"/>
    <n v="2025"/>
    <s v="MANA01"/>
    <x v="0"/>
    <s v="Central and West Africa"/>
    <x v="75"/>
    <s v="Somona, Dangouna"/>
    <x v="1"/>
    <x v="27"/>
    <s v="SEMAFO "/>
    <n v="1"/>
    <s v="Canada"/>
    <s v="No"/>
    <s v="Non ICMM members"/>
    <s v="Yes"/>
    <s v="Gold"/>
    <s v="Metal Ore Mining"/>
    <s v="Single"/>
    <s v="Yes"/>
    <s v="Yes"/>
    <n v="3"/>
    <n v="-9999"/>
    <s v="Construction"/>
    <s v="Multiple"/>
    <s v="Yes"/>
    <x v="20"/>
    <n v="2007"/>
    <n v="0"/>
    <n v="-9999"/>
    <s v="No"/>
    <s v="No or unknown"/>
    <s v="Yes"/>
    <s v="RAP Plan Document"/>
    <s v="No"/>
    <x v="1"/>
    <s v="No"/>
    <n v="-9999"/>
    <n v="-9999"/>
    <n v="-9999"/>
    <n v="9350"/>
    <n v="-9999"/>
    <n v="-9999"/>
    <n v="-9999"/>
    <s v=" 'Mine tour' feb 2014 SEMAFO + references SOCREGE 2008 + https://www.newswire.ca/news-releases/semafo-granted-mining-permit-for-mana-gold-project-533468981.html + http://lefaso.net/spip.php?article32268"/>
    <m/>
    <m/>
    <m/>
    <s v="Apparently construction began in 2006 but permit granted in 2007. First resettlement between 2006 and 2008. Land take is Wona-Nyafe mining permit area before extension."/>
    <m/>
    <m/>
  </r>
  <r>
    <n v="31600"/>
    <n v="2025"/>
    <s v="MANA02"/>
    <x v="0"/>
    <s v="Central and West Africa"/>
    <x v="75"/>
    <s v="Dangouna"/>
    <x v="1"/>
    <x v="27"/>
    <s v="SEMAFO "/>
    <n v="1"/>
    <s v="Canada"/>
    <s v="No"/>
    <s v="Non ICMM members"/>
    <s v="Yes"/>
    <s v="Gold"/>
    <s v="Metal Ore Mining"/>
    <s v="Single"/>
    <s v="Yes"/>
    <s v="Yes"/>
    <n v="3"/>
    <n v="-9999"/>
    <s v="Operation"/>
    <s v="Multiple"/>
    <s v="Yes"/>
    <x v="15"/>
    <n v="2007"/>
    <n v="7"/>
    <s v="Yes"/>
    <s v="No"/>
    <s v="No or unknown"/>
    <n v="-9999"/>
    <s v="No or unknown"/>
    <s v="No"/>
    <x v="1"/>
    <s v="No"/>
    <n v="665"/>
    <n v="-9999"/>
    <n v="-9999"/>
    <n v="-9999"/>
    <n v="-9999"/>
    <n v="-9999"/>
    <n v="-9999"/>
    <s v="SEMAFO sustainability report 2014 + AIF 2015 +http://lefaso.net/spip.php?article58512"/>
    <m/>
    <m/>
    <m/>
    <s v="Ongoing resettlement taking place at Mana with very few/confusing information available. Another aknowledged resettlement in 2013. They received four complaints for previous resettlements in (2014).  Mining permit area extended to 10310 ha in 2013 and to 14900 ha in 2014. In RDD report 2014, also a mention of the village of &quot;Sio&quot;."/>
    <m/>
    <m/>
  </r>
  <r>
    <n v="31600"/>
    <n v="2025"/>
    <s v="MANA03"/>
    <x v="0"/>
    <s v="Central and West Africa"/>
    <x v="76"/>
    <s v="Siou"/>
    <x v="1"/>
    <x v="27"/>
    <s v="SEMAFO "/>
    <n v="1"/>
    <s v="Canada"/>
    <s v="No"/>
    <s v="Non ICMM members"/>
    <s v="Yes"/>
    <s v="Gold"/>
    <s v="Metal Ore Mining"/>
    <s v="Single"/>
    <s v="Yes"/>
    <s v="Yes"/>
    <n v="3"/>
    <n v="-9999"/>
    <s v="Operation"/>
    <s v="Underground Mine"/>
    <s v="Yes"/>
    <x v="32"/>
    <n v="2007"/>
    <n v="11"/>
    <s v="Yes"/>
    <s v="No"/>
    <s v="No or unknown"/>
    <s v="Yes"/>
    <s v="RAP Plan Document"/>
    <s v="No"/>
    <x v="1"/>
    <n v="-9999"/>
    <n v="-9999"/>
    <n v="-9999"/>
    <n v="-9999"/>
    <n v="-9999"/>
    <n v="-9999"/>
    <n v="-9999"/>
    <n v="-9999"/>
    <s v="Siou underground pre feasability study 2017"/>
    <m/>
    <m/>
    <m/>
    <s v="New underground mining permit in 2018. Included in Mana area already in operation from 2008. Operations at siou open pit since 2014 but no resettlement needed at the time. Might find more information in the future. Entire mining permit Mana 15000 ha. Only underground mining project area ..."/>
    <m/>
    <m/>
  </r>
  <r>
    <n v="36130"/>
    <n v="2023"/>
    <s v="YARA01"/>
    <x v="0"/>
    <s v="Central and West Africa"/>
    <x v="77"/>
    <s v="55 zone "/>
    <x v="1"/>
    <x v="27"/>
    <s v="Roxgold"/>
    <n v="1"/>
    <s v="Canada"/>
    <s v="No"/>
    <s v="Non ICMM members"/>
    <s v="Yes"/>
    <s v="Gold"/>
    <s v="Metal Ore Mining"/>
    <s v="Single"/>
    <s v="Yes"/>
    <s v="Yes"/>
    <n v="3"/>
    <n v="-9999"/>
    <s v="Construction"/>
    <s v="Multiple"/>
    <s v="Yes"/>
    <x v="27"/>
    <n v="2015"/>
    <n v="0"/>
    <s v="Yes"/>
    <n v="-9999"/>
    <s v="No or unknown"/>
    <s v="Yes"/>
    <s v="RAP Plan Document"/>
    <s v="No"/>
    <x v="1"/>
    <s v="No"/>
    <n v="-9999"/>
    <n v="1031202"/>
    <n v="1066267"/>
    <n v="1570"/>
    <n v="-9999"/>
    <n v="-9999"/>
    <n v="656.8"/>
    <s v="Technical report 2014 and 2017 by SRK consulting + ESIA Summary 2014"/>
    <m/>
    <m/>
    <m/>
    <s v="Physical displacement is ticked because there is mention of an ASM settlement in 55 zone to be evacuated. However this displacement was NOT considered as a physical displacement included in the RAP by the company at the time. Estimated cost 555,817,795 FCFA in 2014"/>
    <s v="Public"/>
    <m/>
  </r>
  <r>
    <n v="36130"/>
    <n v="2023"/>
    <s v="YARA02"/>
    <x v="0"/>
    <s v="Central and West Africa"/>
    <x v="77"/>
    <s v="Bagassi South"/>
    <x v="0"/>
    <x v="27"/>
    <s v="Roxgold"/>
    <n v="1"/>
    <s v="Canada"/>
    <s v="No"/>
    <s v="Non ICMM members"/>
    <s v="Yes"/>
    <s v="Gold"/>
    <s v="Metal Ore Mining"/>
    <s v="Single"/>
    <n v="-9999"/>
    <s v="Yes"/>
    <n v="-9999"/>
    <n v="-9999"/>
    <s v="Operation"/>
    <s v="Underground Mine"/>
    <s v="Yes"/>
    <x v="32"/>
    <n v="2015"/>
    <n v="3"/>
    <s v="Yes"/>
    <s v="Yes"/>
    <s v="IFC Safeguards"/>
    <s v="Yes"/>
    <s v="RAP Plan Document"/>
    <s v="No"/>
    <x v="1"/>
    <n v="-9999"/>
    <n v="-9999"/>
    <n v="-9999"/>
    <n v="-9999"/>
    <n v="-9999"/>
    <n v="-9999"/>
    <n v="-9999"/>
    <n v="-9999"/>
    <s v="Technical report 2017 by SRK consulting"/>
    <m/>
    <m/>
    <m/>
    <m/>
    <s v="Public"/>
    <m/>
  </r>
  <r>
    <n v="33302"/>
    <n v="2023"/>
    <s v="BISS01"/>
    <x v="0"/>
    <s v="Central and West Africa"/>
    <x v="78"/>
    <s v="Bissa "/>
    <x v="1"/>
    <x v="27"/>
    <s v="Nordgold"/>
    <n v="1"/>
    <s v="Russia"/>
    <s v="No"/>
    <s v="Non ICMM members"/>
    <s v="Yes"/>
    <s v="Gold, Copper"/>
    <s v="Metal Ore Mining"/>
    <s v="Multiple"/>
    <s v="Yes"/>
    <s v="Yes"/>
    <n v="3"/>
    <n v="-9999"/>
    <s v="Construction"/>
    <s v="Multiple"/>
    <s v="Yes"/>
    <x v="13"/>
    <n v="2011"/>
    <n v="1"/>
    <s v="Yes"/>
    <n v="-9999"/>
    <s v="No or unknown"/>
    <s v="Yes"/>
    <s v="RAP Plan Document"/>
    <s v="No"/>
    <x v="1"/>
    <s v="No"/>
    <n v="190"/>
    <n v="1250000"/>
    <n v="1332711"/>
    <n v="4000"/>
    <n v="6578.9"/>
    <n v="7014.2684210526313"/>
    <n v="312.5"/>
    <s v="Norgold response to business human rights + wardell armstrong technical report bissa zandkom project+ unofficial report Etude Or Burkina Faso action careme +  Master memoire Tagny Kouokam RAP draft + Norgold 2013 report + Norgold SD2012report"/>
    <m/>
    <m/>
    <m/>
    <s v="2783 people displaced. Bissa population of 800 and Imiogou of 3000. Number of displaced people approximately the same for the two villages. Communities knew there will be a displacement since 2009 (measurements made before telling them they will be moved). Difficult to determine Land_take. Chose to use the indication of 80 km2 for the project divided by two for each village displaced."/>
    <s v="Public"/>
    <m/>
  </r>
  <r>
    <n v="33302"/>
    <n v="2023"/>
    <s v="BISS02"/>
    <x v="0"/>
    <s v="Central and West Africa"/>
    <x v="78"/>
    <s v="Imiougou"/>
    <x v="1"/>
    <x v="27"/>
    <s v="Nordgold"/>
    <n v="1"/>
    <s v="Russia"/>
    <s v="No"/>
    <s v="Non ICMM members"/>
    <s v="Yes"/>
    <s v="Gold, Copper"/>
    <s v="Metal Ore Mining"/>
    <s v="Multiple"/>
    <s v="Yes"/>
    <s v="Yes"/>
    <n v="3"/>
    <n v="-9999"/>
    <s v="Construction"/>
    <s v="Multiple"/>
    <s v="Yes"/>
    <x v="13"/>
    <n v="2011"/>
    <n v="1"/>
    <s v="Yes"/>
    <n v="-9999"/>
    <s v="No or unknown"/>
    <s v="Yes"/>
    <s v="RAP Plan Document"/>
    <s v="No"/>
    <x v="1"/>
    <s v="No"/>
    <n v="190"/>
    <n v="1250000"/>
    <n v="1332711"/>
    <n v="4000"/>
    <n v="6578.9"/>
    <n v="7014.2684210526313"/>
    <n v="312.5"/>
    <s v="Same as BISS1"/>
    <m/>
    <m/>
    <m/>
    <m/>
    <s v="Public"/>
    <m/>
  </r>
  <r>
    <n v="54429"/>
    <n v="2026"/>
    <s v="BOUL01"/>
    <x v="0"/>
    <s v="Central and West Africa"/>
    <x v="79"/>
    <s v="Bouly"/>
    <x v="1"/>
    <x v="27"/>
    <s v="Nordgold"/>
    <n v="1"/>
    <s v="Russia"/>
    <s v="No"/>
    <s v="Non ICMM members"/>
    <s v="Yes"/>
    <s v="Gold"/>
    <s v="Metal Ore Mining"/>
    <s v="Single"/>
    <s v="Yes"/>
    <s v="Yes"/>
    <n v="3"/>
    <n v="-9999"/>
    <s v="Construction"/>
    <s v="Multiple"/>
    <n v="-9999"/>
    <x v="24"/>
    <n v="2011"/>
    <n v="5"/>
    <n v="-9999"/>
    <n v="-9999"/>
    <s v="No or unknown"/>
    <s v="Yes"/>
    <s v="RAP Plan Document"/>
    <s v="No"/>
    <x v="1"/>
    <s v="No"/>
    <n v="1000"/>
    <n v="10000000"/>
    <n v="10199119"/>
    <n v="-9999"/>
    <n v="10000"/>
    <n v="10199.119000000001"/>
    <n v="-9999"/>
    <s v=" 2016 and 2017 nordgold report"/>
    <m/>
    <m/>
    <m/>
    <s v="Bouly not same property ID than Bissa but it is part of the Bissa Area. So the permitted date considered is that of Bissa."/>
    <s v="Public"/>
    <m/>
  </r>
  <r>
    <n v="30808"/>
    <n v="2019"/>
    <s v="INAT01"/>
    <x v="0"/>
    <s v="Central and West Africa"/>
    <x v="80"/>
    <s v="Gomde"/>
    <x v="1"/>
    <x v="27"/>
    <s v="Avocet"/>
    <n v="1"/>
    <s v="United Kingdom"/>
    <s v="No"/>
    <s v="Non ICMM members"/>
    <s v="Yes"/>
    <s v="Gold"/>
    <s v="Metal Ore Mining"/>
    <s v="Single"/>
    <s v="Yes"/>
    <n v="-9999"/>
    <n v="-9999"/>
    <m/>
    <s v="Operation"/>
    <s v="Dam (Gomde Barrage)"/>
    <s v="Yes"/>
    <x v="12"/>
    <n v="2007"/>
    <n v="4"/>
    <n v="-9999"/>
    <n v="-9999"/>
    <s v="No or unknown"/>
    <s v="Yes"/>
    <s v="RAP Plan Document"/>
    <s v="No"/>
    <x v="1"/>
    <s v="No"/>
    <n v="959"/>
    <n v="-9999"/>
    <n v="-9999"/>
    <n v="-9999"/>
    <n v="-9999"/>
    <n v="-9999"/>
    <n v="-9999"/>
    <s v=" http://www.burkina-emine.com/?page_id=524&amp;lang=fr+ http://www.voiceinthedesert.org.uk/2012/03/19/a-visit-to-avocets-inata-gold-mine/"/>
    <s v="CSA global CPR 2013 + references SOCREGE 2008+ Inata Site visit and Analyst tour 2011"/>
    <m/>
    <m/>
    <s v="Richard Gray Executive Vice president possible contact?  Inata  Mine  lease 2013: 26.025km_x000a_2). Three villages displaced. Dft IDs and owners for Inata, Inata South, Belahouro Regional. Should be the right one. (Now owned by Balaji). (within Belahouro)"/>
    <m/>
    <m/>
  </r>
  <r>
    <n v="30808"/>
    <n v="2019"/>
    <s v="INAT02"/>
    <x v="0"/>
    <s v="Central and West Africa"/>
    <x v="80"/>
    <s v="Filio"/>
    <x v="0"/>
    <x v="27"/>
    <s v="Avocet"/>
    <n v="1"/>
    <s v="United Kingdom"/>
    <s v="No"/>
    <s v="Non ICMM members"/>
    <s v="Yes"/>
    <s v="Gold"/>
    <s v="Metal Ore Mining"/>
    <s v="Single"/>
    <s v="Yes"/>
    <n v="-9999"/>
    <n v="-9999"/>
    <n v="-9999"/>
    <s v="Operation"/>
    <s v="Expansion (new pits)"/>
    <s v="Yes"/>
    <x v="24"/>
    <n v="2007"/>
    <n v="9"/>
    <n v="-9999"/>
    <n v="-9999"/>
    <s v="No or unknown"/>
    <n v="-9999"/>
    <s v="No or unknown"/>
    <s v="No"/>
    <x v="1"/>
    <s v="No"/>
    <n v="-9999"/>
    <n v="-9999"/>
    <n v="-9999"/>
    <n v="-9999"/>
    <n v="-9999"/>
    <n v="-9999"/>
    <n v="-9999"/>
    <s v="AVM 2016 Full year results"/>
    <m/>
    <m/>
    <m/>
    <s v="relocation of a small number of houses  &quot;within the new pits safe blast zone&quot;"/>
    <m/>
    <m/>
  </r>
  <r>
    <n v="29005"/>
    <n v="2020"/>
    <s v="TAPA01"/>
    <x v="0"/>
    <s v="Central and West Africa"/>
    <x v="81"/>
    <s v="Tangarsi"/>
    <x v="0"/>
    <x v="27"/>
    <s v="Nordgold"/>
    <n v="1"/>
    <s v="Russia"/>
    <s v="No"/>
    <s v="Non ICMM members"/>
    <s v="Yes"/>
    <s v="Gold"/>
    <s v="Metal Ore Mining"/>
    <s v="Single"/>
    <s v="Yes"/>
    <n v="-9999"/>
    <n v="-9999"/>
    <n v="-9999"/>
    <s v="Operation"/>
    <s v="Expansion"/>
    <s v="Yes"/>
    <x v="31"/>
    <n v="2004"/>
    <n v="13"/>
    <s v="Yes"/>
    <n v="-9999"/>
    <s v="No or unknown"/>
    <n v="-9999"/>
    <s v="No or unknown"/>
    <s v="No"/>
    <x v="1"/>
    <n v="-9999"/>
    <n v="59"/>
    <n v="-9999"/>
    <n v="-9999"/>
    <n v="-9999"/>
    <n v="-9999"/>
    <n v="-9999"/>
    <n v="-9999"/>
    <s v="Nordgold website (possible contacts Anastasia Shatskaya + Peter Ogden) + norgold facebook page december 2017+ technical report Taparko-Bouroum 2012 by Wardell Armstrong"/>
    <m/>
    <m/>
    <m/>
    <s v="Probably many other resettlement and relocations at the Taparko Mine. Very scarce data available. Mention of a resettlement of local residents near the GT pit in the itnegrated report 2016. Mention of a transfert of illegal miners out of the Lefa and Taparko areas in the integrated report 2013."/>
    <m/>
    <m/>
  </r>
  <r>
    <n v="30428"/>
    <n v="2046"/>
    <s v="AMBA01"/>
    <x v="0"/>
    <s v="Southern and East Africa"/>
    <x v="82"/>
    <s v="Vohitrambato, Marovato (created villages)"/>
    <x v="1"/>
    <x v="9"/>
    <s v="Sumitomo, Kores, Sherritt "/>
    <n v="3"/>
    <s v="Japan, South Korea, Canada"/>
    <s v="No"/>
    <s v="Non ICMM members"/>
    <s v="No"/>
    <s v="Nickel, Cobalt"/>
    <s v="Metal Ore Mining"/>
    <s v="Multiple"/>
    <s v="Yes"/>
    <s v="Yes"/>
    <n v="3"/>
    <n v="-9999"/>
    <s v="Construction"/>
    <s v="Multiple (Tailings, Plant site, Pipeline)"/>
    <n v="-9999"/>
    <x v="20"/>
    <n v="2006"/>
    <n v="1"/>
    <s v="Yes"/>
    <s v="Yes"/>
    <s v="IFC Safeguards"/>
    <n v="-9999"/>
    <s v="No or unknown"/>
    <s v="No"/>
    <x v="1"/>
    <s v="No"/>
    <n v="296"/>
    <n v="-9999"/>
    <n v="-9999"/>
    <n v="-9999"/>
    <n v="-9999"/>
    <n v="-9999"/>
    <n v="-9999"/>
    <s v="Ambatovy website + Case Study by David Reyes and Rames Abhukara 2015 "/>
    <m/>
    <m/>
    <m/>
    <s v="Randrianasolo Farahanta from Ambatovy madagascar is a possible contact (present et the SMI for the African's awards). Permit granted in 2006 for 40 years but operations in the area began a lot earlier (mining by North Korea in 1979)"/>
    <m/>
    <m/>
  </r>
  <r>
    <n v="28989"/>
    <n v="2027"/>
    <s v="YOUG01"/>
    <x v="0"/>
    <s v="Central and West Africa"/>
    <x v="83"/>
    <n v="-9999"/>
    <x v="2"/>
    <x v="27"/>
    <s v="Endeavour"/>
    <n v="1"/>
    <s v="United Kingdom"/>
    <s v="No"/>
    <s v="Non ICMM members"/>
    <s v="Yes"/>
    <s v="Gold"/>
    <s v="Metal Ore Mining"/>
    <s v="Single"/>
    <s v="Yes"/>
    <s v="Yes"/>
    <n v="3"/>
    <n v="-9999"/>
    <n v="-9999"/>
    <n v="-9999"/>
    <s v="Yes"/>
    <x v="28"/>
    <n v="2003"/>
    <n v="-9999"/>
    <n v="-9999"/>
    <n v="-9999"/>
    <s v="No or unknown"/>
    <s v="No"/>
    <s v="No or unknown"/>
    <s v="No"/>
    <x v="1"/>
    <s v="No"/>
    <n v="-9999"/>
    <n v="-9999"/>
    <n v="-9999"/>
    <n v="2900"/>
    <n v="-9999"/>
    <n v="-9999"/>
    <n v="-9999"/>
    <s v="Technical report 2014 Endeavour Youga + youga feasability study report 2005"/>
    <m/>
    <m/>
    <m/>
    <s v=" Resettlement occured between 2006 and 2014(employer unsure as very little information on dates. Might be Endeavour or the previous owner etruscan resources).Has been owned after Endeavour by MNG then Avesoro. No formal RAP but &quot;land usage survey&quot; and &quot;dwelling studies&quot; for resettlement by Socrege 2006"/>
    <m/>
    <m/>
  </r>
  <r>
    <n v="30765"/>
    <n v="2024"/>
    <s v="AGBA01"/>
    <x v="0"/>
    <s v="Central and West Africa"/>
    <x v="84"/>
    <s v="Agbaou area"/>
    <x v="1"/>
    <x v="16"/>
    <s v="Endeavour"/>
    <n v="1"/>
    <s v="United Kingdom"/>
    <s v="No"/>
    <s v="Non ICMM members"/>
    <s v="Yes"/>
    <s v="Gold"/>
    <s v="Metal Ore Mining"/>
    <s v="Single"/>
    <s v="Yes"/>
    <s v="Yes"/>
    <n v="3"/>
    <s v="Off"/>
    <s v="Construction"/>
    <s v="Multiple"/>
    <s v="Yes"/>
    <x v="13"/>
    <n v="2012"/>
    <n v="0"/>
    <s v="Yes"/>
    <n v="-9999"/>
    <s v="No or unknown"/>
    <s v="Yes"/>
    <s v="RAP Plan Document"/>
    <s v="No"/>
    <x v="1"/>
    <n v="-9999"/>
    <n v="50"/>
    <n v="6000000"/>
    <n v="6406000"/>
    <n v="2500"/>
    <n v="120000"/>
    <n v="128120"/>
    <n v="2400"/>
    <s v="Technical report 2014 Endeavour Agbaou + Technical report NI43-101 2012 Endeavour + Feasability study report for etruscan resources MDM engineering 2008 + report 2013 endeavour mine construction progess"/>
    <m/>
    <m/>
    <m/>
    <s v="Cost from 2012 and estimation of 37 HH and 185 people from 2008.  I reestimate HH to 50 instead of 37 because of 2013 report saying the relocation of 250 residents is complete. Loss of agricultural lands for 76 farmers. Compensation cost for land estimated to 300000USD in 2014. &quot;The  RAP  identified  185  people  requiring  relocation  from  21  families  of  13  small  villages&quot; These  villages  are  Sialoukro,  Okoukro  I,  Okoukro  II, Alfredkro,  Salamkro,  Amadoukro,  Edouardkro,  Anatolekro,  Batorokro, Abdoulayekro,  Samulekro,  Lazarekro  and  Jean-Marckro. "/>
    <m/>
    <m/>
  </r>
  <r>
    <n v="27434"/>
    <n v="2023"/>
    <s v="EDIK01"/>
    <x v="0"/>
    <s v="Central and West Africa"/>
    <x v="85"/>
    <s v="Eastern pits, Esuajah North"/>
    <x v="1"/>
    <x v="0"/>
    <s v="Perseus"/>
    <n v="1"/>
    <s v="Australia"/>
    <s v="No"/>
    <s v="Non ICMM members"/>
    <s v="Yes"/>
    <s v="Gold"/>
    <s v="Metal Ore Mining"/>
    <s v="Single"/>
    <s v="Yes"/>
    <n v="-9999"/>
    <n v="-9999"/>
    <n v="-9999"/>
    <s v="Operation"/>
    <s v="Multiple (infrastructure eastern pits + Esuajah North)"/>
    <m/>
    <x v="27"/>
    <n v="2010"/>
    <n v="5"/>
    <n v="-9999"/>
    <s v="No"/>
    <s v="No or unknown"/>
    <n v="-9999"/>
    <s v="No or unknown"/>
    <s v="No"/>
    <x v="1"/>
    <n v="-9999"/>
    <n v="197"/>
    <n v="23000000"/>
    <n v="24454524"/>
    <n v="-9999"/>
    <n v="116751"/>
    <n v="124134.63959390864"/>
    <n v="-9999"/>
    <s v="Perseus report third quarter june 2015 + Update of Edikan LOM plan august 2018 Perseus + technical report central ashanti gold project november 2009"/>
    <m/>
    <m/>
    <m/>
    <s v="46 dwellings for Eastern Pits residents + 153 dwellings for Esuajah North (report third quarter 2015). People from the eastern pits temporarily relocated in 2015 in rented apartments, pending completion of their new houses. The Edikan project was previously known as the Central Ashanti Gold mine and before that the Ayanfuri gold project."/>
    <m/>
    <m/>
  </r>
  <r>
    <n v="26628"/>
    <n v="2028"/>
    <s v="SIGU01"/>
    <x v="0"/>
    <s v="Central and West Africa"/>
    <x v="86"/>
    <s v="Kintinian/Area1"/>
    <x v="2"/>
    <x v="24"/>
    <s v="AngloGold Ashanti"/>
    <n v="1"/>
    <s v="South Africa"/>
    <s v="Yes"/>
    <s v="ICMM members"/>
    <s v="Yes"/>
    <s v="Gold"/>
    <s v="Metal Ore Mining"/>
    <s v="Single"/>
    <s v="Yes"/>
    <s v="Yes"/>
    <n v="3"/>
    <n v="-9999"/>
    <s v="Operation"/>
    <s v="Expansion"/>
    <s v="Yes"/>
    <x v="31"/>
    <n v="1997"/>
    <n v="20"/>
    <s v="Yes"/>
    <s v="Yes"/>
    <s v="IFC Safeguards"/>
    <s v="Yes"/>
    <s v="RAP Plan Document"/>
    <s v="No"/>
    <x v="1"/>
    <s v="No "/>
    <n v="380"/>
    <n v="-9999"/>
    <n v="-9999"/>
    <n v="-9999"/>
    <n v="-9999"/>
    <n v="-9999"/>
    <n v="-9999"/>
    <s v="https://ejatlas.org/conflict/forced-and-violent-evictions-in-siguiri-for-anglogold-ashanti-gold-mine-northeastern-guinea"/>
    <s v="Kintinian-Resettlement-AngloGold-Ashanti-Jan-2017.pdf + operational profile 2015 siguiri anglogoldashanti + anshanti sust dev report 2016 and 2017 + rapport d'evaluation du CAO decembre2017"/>
    <m/>
    <m/>
    <s v="Difficult resettlement profile. Complaint submitted to the CAO in 2017 for forced and violent evictions from lands. Anglo denies the allegations."/>
    <m/>
    <m/>
  </r>
  <r>
    <n v="33224"/>
    <n v="2029"/>
    <s v="KIBA01"/>
    <x v="0"/>
    <s v="Central and West Africa"/>
    <x v="87"/>
    <s v="Kokiza "/>
    <x v="1"/>
    <x v="28"/>
    <s v="Randgold, AngloGold Ashanti"/>
    <n v="2"/>
    <s v="United Kingdom, South Africa"/>
    <s v="Yes"/>
    <s v="ICMM members"/>
    <s v="Yes"/>
    <s v="Gold"/>
    <s v="Metal Ore Mining"/>
    <s v="Single"/>
    <s v="Yes"/>
    <s v="Yes"/>
    <n v="3"/>
    <n v="-9999"/>
    <s v="Construction"/>
    <s v="Multiple"/>
    <s v="Yes"/>
    <x v="13"/>
    <n v="2011"/>
    <n v="1"/>
    <s v="Yes"/>
    <s v="Yes"/>
    <s v="IFC Safeguards"/>
    <s v="Yes"/>
    <s v="RAP Plan Document"/>
    <s v="No"/>
    <x v="1"/>
    <s v="No"/>
    <n v="1208"/>
    <n v="22650000"/>
    <n v="24181677"/>
    <n v="-9999"/>
    <n v="18750"/>
    <n v="20017.944536423842"/>
    <n v="-9999"/>
    <s v="Kibali project profile 2012 AngloGold + Randgold sust. Report/annual report 2013 and 2012"/>
    <m/>
    <m/>
    <m/>
    <s v="RAP cost estimated at $74m for the entire relocation (kiba+kiba2) and for 4000 HH. Cost estimates are pro rata (30.2% and 69.8%). Accounts of a total of 4232 or 4216 HH (2600HH in 2013 in sust. report 2013) and of a total of 85m dollars spent (sust. Report 2013)"/>
    <m/>
    <m/>
  </r>
  <r>
    <n v="33224"/>
    <n v="2029"/>
    <s v="KIBA02"/>
    <x v="0"/>
    <s v="Central and West Africa"/>
    <x v="87"/>
    <s v="Kokiza"/>
    <x v="1"/>
    <x v="28"/>
    <s v="Randgold, AngloGold Ashanti"/>
    <n v="2"/>
    <s v="United Kingdom, South Africa"/>
    <s v="Yes"/>
    <s v="ICMM members"/>
    <s v="Yes"/>
    <s v="Gold"/>
    <s v="Metal Ore Mining"/>
    <s v="Single"/>
    <s v="Yes"/>
    <s v="Yes"/>
    <n v="3"/>
    <n v="-9999"/>
    <s v="Construction"/>
    <s v="Multiple"/>
    <s v="Yes"/>
    <x v="14"/>
    <n v="2011"/>
    <n v="2"/>
    <s v="Yes"/>
    <s v="Yes"/>
    <s v="IFC Safeguards"/>
    <s v="Yes"/>
    <s v="RAP Plan Document"/>
    <s v="No"/>
    <x v="1"/>
    <s v="No"/>
    <n v="2792"/>
    <n v="52350000"/>
    <n v="55890102"/>
    <n v="-9999"/>
    <n v="18750"/>
    <n v="20017.944842406876"/>
    <n v="-9999"/>
    <s v="Same as Kibali above"/>
    <m/>
    <m/>
    <m/>
    <m/>
    <m/>
    <m/>
  </r>
  <r>
    <n v="33224"/>
    <n v="2029"/>
    <s v="KIBA03"/>
    <x v="0"/>
    <s v="Central and West Africa"/>
    <x v="87"/>
    <s v="Gorumbwa"/>
    <x v="2"/>
    <x v="28"/>
    <s v="Randgold, AngloGold Ashanti"/>
    <n v="2"/>
    <s v="United Kingdom, South Africa"/>
    <s v="Yes"/>
    <s v="ICMM members"/>
    <s v="Yes"/>
    <s v="Gold"/>
    <s v="Metal Ore Mining"/>
    <s v="Single"/>
    <s v="Yes"/>
    <s v="Yes"/>
    <n v="3"/>
    <n v="-9999"/>
    <s v="Operation"/>
    <s v="New  Pit"/>
    <s v="Yes"/>
    <x v="31"/>
    <n v="2011"/>
    <n v="6"/>
    <s v="Yes"/>
    <s v="Yes"/>
    <s v="IFC Safeguards"/>
    <s v="Yes"/>
    <s v="RAP Plan Document"/>
    <s v="No"/>
    <x v="1"/>
    <s v="No"/>
    <n v="1500"/>
    <n v="-9999"/>
    <n v="-9999"/>
    <n v="-9999"/>
    <n v="-9999"/>
    <n v="-9999"/>
    <n v="-9999"/>
    <s v="Sustainability report 2016 data on resettlement Randgold"/>
    <m/>
    <m/>
    <m/>
    <s v="&quot;As part of this RAP all affected households were  offered either a new house with access to electricity and potable water or a cash settlement to build their own home. So far, 97% of affected households have opted for financial compensation&quot;"/>
    <m/>
    <m/>
  </r>
  <r>
    <n v="33224"/>
    <n v="2029"/>
    <s v="KIBA04"/>
    <x v="0"/>
    <s v="Central and West Africa"/>
    <x v="87"/>
    <s v="Azambi"/>
    <x v="2"/>
    <x v="28"/>
    <s v="Randgold, AngloGold Ashanti"/>
    <n v="2"/>
    <s v="United Kingdom, South Africa"/>
    <s v="Yes"/>
    <s v="ICMM members"/>
    <s v="Yes"/>
    <s v="Gold"/>
    <s v="Metal Ore Mining"/>
    <s v="Single"/>
    <s v="No"/>
    <s v="Yes"/>
    <n v="2"/>
    <n v="-9999"/>
    <s v="Operation"/>
    <s v="Access road for hydropower station construction"/>
    <s v="Yes"/>
    <x v="24"/>
    <n v="2011"/>
    <n v="5"/>
    <s v="Yes"/>
    <s v="Yes"/>
    <s v="IFC Safeguards"/>
    <s v="Yes"/>
    <s v="RAP Plan Document"/>
    <s v="No"/>
    <x v="1"/>
    <s v="No"/>
    <n v="0"/>
    <n v="-9999"/>
    <n v="-9999"/>
    <n v="-9999"/>
    <n v="-9999"/>
    <n v="-9999"/>
    <n v="-9999"/>
    <s v="Sustainability report 2016 data on resettlement Randgold"/>
    <m/>
    <m/>
    <m/>
    <m/>
    <m/>
    <m/>
  </r>
  <r>
    <n v="33224"/>
    <n v="2029"/>
    <s v="KIBA05"/>
    <x v="0"/>
    <s v="Central and West Africa"/>
    <x v="87"/>
    <s v="Multiple"/>
    <x v="1"/>
    <x v="28"/>
    <s v="Randgold, AngloGold Ashanti"/>
    <n v="2"/>
    <s v="United Kingdom, South Africa"/>
    <s v="Yes"/>
    <s v="ICMM members"/>
    <s v="Yes"/>
    <s v="Gold"/>
    <s v="Metal Ore Mining"/>
    <s v="Single"/>
    <s v="Yes"/>
    <s v="Yes"/>
    <n v="3"/>
    <n v="-9999"/>
    <s v="Operation"/>
    <s v="Multiple"/>
    <s v="Yes"/>
    <x v="27"/>
    <n v="2011"/>
    <n v="4"/>
    <s v="Yes"/>
    <s v="Yes"/>
    <s v="IFC Safeguards"/>
    <s v="Yes"/>
    <s v="RAP Plan Document"/>
    <s v="No"/>
    <x v="1"/>
    <s v="No"/>
    <n v="25"/>
    <n v="1700000"/>
    <n v="1758119"/>
    <n v="-9999"/>
    <n v="68000"/>
    <n v="70324.759999999995"/>
    <n v="-9999"/>
    <s v="Annual report 2015 Randgold"/>
    <m/>
    <m/>
    <m/>
    <m/>
    <m/>
    <m/>
  </r>
  <r>
    <n v="30308"/>
    <n v="2020"/>
    <s v="MORI01"/>
    <x v="0"/>
    <s v="Central and West Africa"/>
    <x v="88"/>
    <s v="Domba"/>
    <x v="0"/>
    <x v="29"/>
    <s v="Randgold, AngloGold Ashanti, State of Mali"/>
    <n v="3"/>
    <s v="United Kingdom, South Africa, Mali"/>
    <s v="Yes"/>
    <s v="ICMM members"/>
    <s v="Yes"/>
    <s v="Gold"/>
    <s v="Metal Ore Mining"/>
    <s v="Single"/>
    <s v="Yes"/>
    <s v="No"/>
    <n v="1"/>
    <n v="-9999"/>
    <s v="Operation"/>
    <s v="Domba Satellite Pit"/>
    <s v="Yes"/>
    <x v="31"/>
    <n v="1999"/>
    <n v="18"/>
    <s v="Yes"/>
    <s v="Yes"/>
    <s v="IFC Safeguards"/>
    <s v="Yes"/>
    <s v="RAP Plan Document"/>
    <s v="No"/>
    <x v="1"/>
    <s v="No"/>
    <n v="27"/>
    <n v="-9999"/>
    <n v="-9999"/>
    <n v="-9999"/>
    <n v="-9999"/>
    <n v="-9999"/>
    <n v="-9999"/>
    <s v="Randgold Sustainability report 2017"/>
    <m/>
    <m/>
    <m/>
    <s v="State of Mali holds 20% "/>
    <m/>
    <m/>
  </r>
  <r>
    <n v="30456"/>
    <n v="2020"/>
    <s v="NAMO01"/>
    <x v="0"/>
    <s v="Central and West Africa"/>
    <x v="89"/>
    <s v="Namoya"/>
    <x v="2"/>
    <x v="28"/>
    <s v="Banro "/>
    <n v="1"/>
    <s v="Canada"/>
    <s v="No"/>
    <s v="Non ICMM members"/>
    <s v="No"/>
    <s v="Gold"/>
    <s v="Metal Ore Mining"/>
    <s v="Single"/>
    <s v="Yes"/>
    <n v="-9999"/>
    <n v="-9999"/>
    <n v="-9999"/>
    <s v="Construction"/>
    <n v="-9999"/>
    <s v="Yes"/>
    <x v="28"/>
    <n v="2009"/>
    <n v="-9999"/>
    <n v="-9999"/>
    <n v="-9999"/>
    <s v="No or unknown"/>
    <n v="-9999"/>
    <s v="No or unknown"/>
    <s v="No"/>
    <x v="1"/>
    <s v="No"/>
    <n v="350"/>
    <n v="4776813"/>
    <n v="5367961"/>
    <n v="-9999"/>
    <n v="13648"/>
    <n v="15337.031428571428"/>
    <n v="-9999"/>
    <s v="Preliminary assessment technical report Namoya Gold Project SENET 2011"/>
    <s v="https://www.mining-technology.com/projects/namoya-gold-mine-maniema/"/>
    <s v="https://www.miningreview.com/top-stories/banro-could-move-namoya-ahead-of-twangiza/"/>
    <m/>
    <s v="project consist of one exploitation permit area covering 174 km2. Conflicting info, other source states exploration permit covers 174km2 (probably more the latest). Construction began in 2012. Permit date is chosen according to the same source than for Twangiza: Banro annual information form (government gave approval in 2009). Processing plant achieved in jan 2016 (corresponds to start date on S&amp;P).  'The Namoya property comprises four separate deposits:Mwendamboko andMuviringu to the northwest,Kakula in thecentre and Namoya Summit to the southeast.&quot; Very few info available for the resettlement at Namoya. 350 HH to be resettled is a 2008 old estimation (for instance at that time the Twangiza resettlement was estimated at 700 only and grew a lot. This could have happened to Namoya as well, but no data available). Cost estimate base taken from 2011."/>
    <m/>
    <m/>
  </r>
  <r>
    <n v="26918"/>
    <n v="2028"/>
    <s v="TWAN01"/>
    <x v="0"/>
    <s v="Central and West Africa"/>
    <x v="90"/>
    <s v="Luhwinja- Burhinyi"/>
    <x v="1"/>
    <x v="28"/>
    <s v="Banro "/>
    <n v="1"/>
    <s v="Canada"/>
    <s v="No"/>
    <s v="Non ICMM members"/>
    <s v="No"/>
    <s v="Gold"/>
    <s v="Metal Ore Mining"/>
    <s v="Single"/>
    <s v="Yes"/>
    <s v="Yes"/>
    <n v="3"/>
    <n v="-9999"/>
    <s v="Construction"/>
    <s v="Multiple"/>
    <s v="Yes"/>
    <x v="0"/>
    <n v="2009"/>
    <n v="1"/>
    <s v="Yes"/>
    <s v="Yes"/>
    <s v="IFC Safeguards"/>
    <s v="Yes"/>
    <s v="RAP Plan Document"/>
    <s v="No"/>
    <x v="1"/>
    <s v="No"/>
    <n v="1257"/>
    <n v="13200000"/>
    <n v="15552763"/>
    <n v="-9999"/>
    <n v="10501"/>
    <n v="12372.922036595068"/>
    <n v="-9999"/>
    <s v="http://www.kba-foncaba.be/fr/divers-fr/1436-environnement-au-sud-kivu-des-chercheurs-d-or-pollueurs-qui-va-payer.html?showall=1"/>
    <s v="https://banro.com/operations/twangiza/"/>
    <s v="Losing Your Land: Dispossession in the Great Lakes published par An Ansoms, Thea Hilhorst + https://secure.kaiserresearch.com/i/jk/tr16/TRBAA20090717.pdf  (Updated feasibility study technical report Twangiza gold project) +https://www.sec.gov/Archives/edgar/data/1286597/000106299316008513/exhibit99-1.htm + http://ewahmeds.over-blog.com/article-expropriation-et-delocalisation-de-la-population-de-mbwega-au-sud-kivu-51184613.html + http://news.banro.com/Files/20/206161a6-41ff-4ff1-ab86-7568ae956249.pdf "/>
    <m/>
    <s v="*Year permitted is 2009 according to this extract &quot;In February 2009, the Company announced that following discussions it has received official confirmation from the DRC government that all aspects of the Company's Mining Convention and its mining licenses respecting the Twangiza, Namoya, Lugushwa and Kamituga properties are in accordance with Congolese law.&quot; *Other sources say 463 HH have been identified by Banro. Other sources gain say 800 HH have been displaced. HH and price chosen is from 2009 Technical feasibility study report saying 1860HH total of which 1257HH will be restelled.* Technical report says Twaginza comprises six exploitation permits with total of 1156 km2, but on the maps looks like it is exploration permits. Same problem for Namoya. *The cost estimate is dated November 2008. It is told taht the RAP census survey were not 100%complete.* &quot;The resettlement process involving all consultative activities with local community members and the construction of resettlement houses commenced during the fourth quarter of 2009. Work on bridge upgrades and roads to the Twangiza site commenced in February 2010&quot; *resettlement start date chosen correspond to agreements signed between banro and the community in 2010 see Banro press release. Construction of the houses began in 2009."/>
    <m/>
    <m/>
  </r>
  <r>
    <n v="30048"/>
    <n v="2027"/>
    <s v="FEKO01"/>
    <x v="0"/>
    <s v="Central and West Africa"/>
    <x v="91"/>
    <s v="Fadougou"/>
    <x v="0"/>
    <x v="29"/>
    <s v="B2Gold"/>
    <n v="1"/>
    <s v="Canada"/>
    <s v="No"/>
    <s v="Non ICMM members"/>
    <s v="Yes"/>
    <s v="Gold"/>
    <s v="Metal Ore Mining"/>
    <s v="Single"/>
    <s v="Yes"/>
    <s v="Yes"/>
    <n v="3"/>
    <s v="Off"/>
    <s v="Operation"/>
    <s v="Multiple"/>
    <s v="Yes"/>
    <x v="33"/>
    <n v="2014"/>
    <n v="5"/>
    <s v="Yes"/>
    <s v="Yes"/>
    <s v="IFC Safeguards"/>
    <s v="Yes"/>
    <s v="RAP Plan Document"/>
    <s v="No"/>
    <x v="1"/>
    <n v="-9999"/>
    <n v="905"/>
    <n v="20000000"/>
    <n v="20000000"/>
    <n v="7500"/>
    <n v="22099"/>
    <n v="22099.447513812156"/>
    <n v="2667"/>
    <s v="https://www.miningreview.com/magazine-article/b2gold-fekola-project-flagship-mine-on-the-horizon/"/>
    <s v="https://www.maliweb.net/economie/mines-dor-societes/mine-b2gold-avec-sa-mine-dor-de-fekola-sa-reloge-les-populations-de-fadougou-dans-une-nouvelle-cite-2800411.html + http://cowatersogema.com/325-new-houses-for-the-new-village-of-fadougou-in-mali/  "/>
    <s v="https://www.b2gold.com/_resources/reports/B2Gold_RMR2017_Web.pdf"/>
    <m/>
    <s v="Date chosen for commencement is when the new village opening ceremony happened. This resettlement was apparently not required by law and is a voluntarily process led by the company with the communities. *Exploitation mining lease is 75 km2 granted on february 2014*  905 HH relocated but 325 houses constructed in the new village. 3264 people.*Land-take chosen is Medinandi tenement boundaries/Medinandi Exploitation License"/>
    <m/>
    <m/>
  </r>
  <r>
    <n v="26585"/>
    <n v="2028"/>
    <s v="LOUL01"/>
    <x v="0"/>
    <s v="Central and West Africa"/>
    <x v="92"/>
    <s v="Faraba"/>
    <x v="1"/>
    <x v="29"/>
    <s v="Randgold"/>
    <n v="1"/>
    <s v="United Kingdom"/>
    <s v="No"/>
    <s v="Non ICMM members"/>
    <s v="Yes"/>
    <s v="Gold"/>
    <s v="Metal Ore Mining"/>
    <s v="Single"/>
    <s v="Yes"/>
    <s v="Yes"/>
    <n v="3"/>
    <n v="-9999"/>
    <s v="Construction"/>
    <s v="Multiple"/>
    <s v="Yes"/>
    <x v="12"/>
    <n v="2010"/>
    <n v="1"/>
    <s v="Yes"/>
    <s v="Yes"/>
    <s v="IFC Safeguards"/>
    <s v="Yes"/>
    <s v="RAP Plan Document"/>
    <s v="No"/>
    <x v="1"/>
    <s v="Yes"/>
    <n v="12"/>
    <n v="-9999"/>
    <n v="-9999"/>
    <n v="-9999"/>
    <n v="-9999"/>
    <n v="-9999"/>
    <n v="-9999"/>
    <s v="Randgold resource limited london, 5 may 2011 +Randgold annual report 2010 + Technical report Loulo Gounkoto september 2018"/>
    <m/>
    <m/>
    <m/>
    <s v="*As part of development of Gounkoto*Gounkoto is a new deposit discovered within the boundaries of the Loulo exploitation permit. Permit date chosen is when construction of Gounkoto began (2010) instead of  when Loulo permit was obtained (2004), because it is about 20km away from the Loulo deposit*Faraba plus surroundings farmlands *Randgold is now Barrick and therefore ICMM member. But not at the resettlement time.*Loulo is one of these huge mines with complex expansions and resettlement histories *Many Randgold reports have become non-accessible due to the merger with Barrick. Info on past resettlements even more challenging to obtain.* A completion audit is mentionned as having be undertaken in 2015 but it is not public."/>
    <m/>
    <m/>
  </r>
  <r>
    <n v="28763"/>
    <n v="2028"/>
    <s v="SADI01"/>
    <x v="0"/>
    <s v="Central and West Africa"/>
    <x v="93"/>
    <s v="Sadiola, Farabakouta"/>
    <x v="1"/>
    <x v="29"/>
    <s v="AngloGold, Iamgold, IFC"/>
    <n v="2"/>
    <s v="South Africa, Canada"/>
    <s v="Yes"/>
    <s v="ICMM members"/>
    <s v="Yes"/>
    <s v="Gold"/>
    <s v="Metal Ore Mining"/>
    <s v="Single"/>
    <s v="Yes"/>
    <s v="Yes"/>
    <n v="3"/>
    <s v="Off"/>
    <s v="Operation"/>
    <s v="Expansion"/>
    <s v="Yes"/>
    <x v="19"/>
    <n v="1994"/>
    <n v="5"/>
    <s v="Yes"/>
    <s v="Yes"/>
    <s v="IFC Safeguards"/>
    <s v="Yes"/>
    <s v="RAP Plan Document"/>
    <s v="No"/>
    <x v="1"/>
    <s v="Yes"/>
    <n v="85"/>
    <n v="5500000"/>
    <n v="8344946"/>
    <n v="-9999"/>
    <n v="64706"/>
    <n v="98175.835294117642"/>
    <n v="-9999"/>
    <s v="Terminski (2012): MIDR: Social problem and human right issue + Sonnenberg and Munster (2001) &quot;Mining Minerals Sustainable Development Southern Africa &quot; African Institute of corporate citizenship+ technical report 2014 for IamGold + book &quot;embedding Human rights in Business Practice II by UN's Global Compact and Human Rights 2007+ presentation Andrew Mackenzie &quot;village relocation Conference Presentation&quot; +&quot; FOUR YEARS AFTER THE MOVE: VILLAGE RELOCATION AT SADIOLA AND YATELA GOLD MINES, MALI, WEST AFRICA&quot; A.G Mackenzie"/>
    <m/>
    <m/>
    <m/>
    <s v="For Sadiola, 35HH+16 &quot;governmentals&quot; HH in July 1999. For Farabakouta, 34HH in April 1999. Monitoring reports are made, but not entirely public. A &quot;completion&quot; presentation is available online, as well as an article&quot; FOUR YEARS AFTER THE MOVE: VILLAGE RELOCATION AT SADIOLA AND YATELA GOLD MINES, MALI, WEST AFRICA&quot; A.G Mackenzie"/>
    <m/>
    <m/>
  </r>
  <r>
    <n v="30393"/>
    <n v="2022"/>
    <s v="YATE01"/>
    <x v="0"/>
    <s v="Central and West Africa"/>
    <x v="94"/>
    <s v="Niamboulama"/>
    <x v="0"/>
    <x v="29"/>
    <s v="AngloGold, Iamgold, IFC"/>
    <n v="2"/>
    <s v="South Africa, Canada"/>
    <s v="Yes"/>
    <s v="ICMM members"/>
    <s v="Yes"/>
    <s v="Gold"/>
    <s v="Metal Ore Mining"/>
    <s v="Single"/>
    <s v="Yes"/>
    <s v="Yes"/>
    <n v="3"/>
    <s v="Off"/>
    <s v="Construction"/>
    <s v="Multiple"/>
    <s v="Yes"/>
    <x v="10"/>
    <n v="2000"/>
    <n v="0"/>
    <s v="Yes"/>
    <s v="Yes"/>
    <s v="IFC Safeguards"/>
    <s v="Yes"/>
    <s v="RAP Plan Document"/>
    <s v="No"/>
    <x v="1"/>
    <s v="Yes"/>
    <n v="6"/>
    <n v="400000"/>
    <n v="587168"/>
    <n v="-9999"/>
    <n v="66667"/>
    <n v="97861.333333333328"/>
    <n v="-9999"/>
    <s v="Terminski (2012): MIDR: Social problem and human right issue + Sonnenberg and Munster (2001) &quot;Mining Minerals Sustainable Development Southern Africa &quot; African Institute of corporate citizenship + book &quot;embedding Human rights in Business Practice II by UN's Global Compact and Human Rights 2007+&quot; FOUR YEARS AFTER THE MOVE: VILLAGE RELOCATION AT SADIOLA AND YATELA GOLD MINES, MALI, WEST AFRICA&quot; A.G Mackenzie"/>
    <m/>
    <m/>
    <m/>
    <m/>
    <m/>
    <m/>
  </r>
  <r>
    <n v="28982"/>
    <n v="-9999"/>
    <s v="TABA01"/>
    <x v="0"/>
    <s v="Central and West Africa"/>
    <x v="95"/>
    <s v="Djambaye II"/>
    <x v="1"/>
    <x v="29"/>
    <s v="Endeavour"/>
    <n v="1"/>
    <s v="United Kingdom"/>
    <s v="No"/>
    <s v="Non ICMM members"/>
    <s v="Yes"/>
    <s v="Gold"/>
    <s v="Metal Ore Mining"/>
    <s v="Single"/>
    <s v="Yes"/>
    <s v="Yes"/>
    <n v="3"/>
    <n v="-9999"/>
    <s v="Construction"/>
    <s v="Djambaye II deposit development"/>
    <s v="Yes"/>
    <x v="13"/>
    <n v="2012"/>
    <n v="0"/>
    <s v="Yes"/>
    <s v="Yes"/>
    <s v="IFC Safeguards"/>
    <s v="Yes"/>
    <s v="RAP Plan Document"/>
    <s v="No"/>
    <x v="1"/>
    <s v="Yes"/>
    <n v="-9999"/>
    <n v="-9999"/>
    <n v="-9999"/>
    <n v="-9999"/>
    <n v="-9999"/>
    <n v="-9999"/>
    <n v="-9999"/>
    <s v="Technical Reports Mineral Resource and Reserve Update for the Tabakoto Gold Mine Mali West Africa 2013+ 2015+2011"/>
    <m/>
    <m/>
    <m/>
    <s v="*Djambaye II deposit is part of Tabakoto project but both are contained within the new consolidated &quot;Segala&quot; exploitation permit, that was created in 2012. This date is chosen as permit date because Djambaye 2 is 9 km away from the main Tabakoto deposit.*A post relocation study report is mentionned in the technical report, but not public.*Closure expected is left void because the Segala exploitation permit expires only in 2027, Djambaye is being exploited only since 2012, while on S&amp;P the closure considered is for the much older entire Tabakoto project."/>
    <m/>
    <m/>
  </r>
  <r>
    <n v="41643"/>
    <n v="-9999"/>
    <s v="MAKO01"/>
    <x v="0"/>
    <s v="Central and West Africa"/>
    <x v="96"/>
    <s v="Tomboronkoto,Tambanoumouya,"/>
    <x v="1"/>
    <x v="30"/>
    <s v="Toro Gold"/>
    <n v="1"/>
    <s v="United Kingdom"/>
    <s v="No"/>
    <s v="Non ICMM members"/>
    <s v="Yes"/>
    <s v="Gold"/>
    <s v="Metal Ore Mining"/>
    <s v="Single"/>
    <s v="No"/>
    <s v="Yes"/>
    <n v="2"/>
    <n v="-9999"/>
    <s v="Construction"/>
    <s v="Multiple"/>
    <s v="Yes"/>
    <x v="24"/>
    <n v="2016"/>
    <n v="0"/>
    <s v="Yes"/>
    <s v="Yes"/>
    <s v="IFC Safeguards"/>
    <n v="-9999"/>
    <s v="No or unknown"/>
    <s v="No"/>
    <x v="1"/>
    <s v="No"/>
    <n v="-9999"/>
    <n v="-9999"/>
    <n v="-9999"/>
    <n v="-9999"/>
    <n v="-9999"/>
    <n v="-9999"/>
    <n v="-9999"/>
    <s v="https://www.torogold.com/sustainability/social-performance/ "/>
    <s v="https://www.youtube.com/watch?v=kkD-tuQ_JiA"/>
    <s v="https://www.miningreview.com/west-africa/toro-gold-on-schedule-within-budget-at-mako-gold-project-in-senegal/"/>
    <m/>
    <s v="*Main economic change, from ASM to agriculture (especially for women)"/>
    <m/>
    <m/>
  </r>
  <r>
    <n v="26785"/>
    <n v="2031"/>
    <s v="SABO01"/>
    <x v="0"/>
    <s v="Central and West Africa"/>
    <x v="97"/>
    <s v="Dambankhoto hamlet"/>
    <x v="0"/>
    <x v="30"/>
    <s v="Teranga"/>
    <n v="1"/>
    <s v="Canada"/>
    <s v="No"/>
    <s v="Non ICMM members"/>
    <s v="Yes"/>
    <s v="Gold"/>
    <s v="Metal Ore Mining"/>
    <s v="Single"/>
    <s v="Yes"/>
    <s v="Yes"/>
    <n v="3"/>
    <s v="Off "/>
    <s v="Operation"/>
    <s v="Construction of waste disposal pond"/>
    <s v="Yes"/>
    <x v="12"/>
    <n v="2007"/>
    <n v="4"/>
    <n v="-9999"/>
    <n v="-9999"/>
    <s v="No or unknown"/>
    <s v="No"/>
    <s v="No or unknown"/>
    <s v="No"/>
    <x v="1"/>
    <s v="No"/>
    <n v="6"/>
    <n v="-9999"/>
    <n v="-9999"/>
    <n v="-9999"/>
    <n v="-9999"/>
    <n v="-9999"/>
    <n v="-9999"/>
    <s v="Teranga report, Celebrating ten years of the Sabodala Gold Mine + Amnesty report Mining and Human Rights in Senegal 2014"/>
    <m/>
    <m/>
    <m/>
    <m/>
    <m/>
    <m/>
  </r>
  <r>
    <n v="26785"/>
    <n v="2031"/>
    <s v="SABO02"/>
    <x v="0"/>
    <s v="Central and West Africa"/>
    <x v="97"/>
    <n v="-9999"/>
    <x v="2"/>
    <x v="30"/>
    <s v="Teranga"/>
    <n v="1"/>
    <s v="Canada"/>
    <s v="No"/>
    <s v="Non ICMM members"/>
    <s v="Yes"/>
    <s v="Gold"/>
    <s v="Metal Ore Mining"/>
    <s v="Single"/>
    <s v="No"/>
    <s v="Yes"/>
    <n v="2"/>
    <s v="Off"/>
    <s v="Operation"/>
    <s v="Tailing facility &quot;TSF2&quot;"/>
    <s v="Yes"/>
    <x v="14"/>
    <n v="2007"/>
    <n v="6"/>
    <n v="-9999"/>
    <n v="-9999"/>
    <s v="No or unknown"/>
    <s v="No"/>
    <s v="No or unknown"/>
    <s v="No"/>
    <x v="1"/>
    <s v="No"/>
    <n v="-9999"/>
    <n v="-9999"/>
    <n v="-9999"/>
    <n v="-9999"/>
    <n v="-9999"/>
    <n v="-9999"/>
    <n v="-9999"/>
    <s v="Teranga report, Celebrating ten years of the Sabodala Gold Mine + Amnesty report Mining and Human Rights in Senegal 2014"/>
    <m/>
    <m/>
    <m/>
    <m/>
    <m/>
    <m/>
  </r>
  <r>
    <n v="28371"/>
    <n v="-9999"/>
    <s v="TENK01"/>
    <x v="0"/>
    <s v="Central and West Africa"/>
    <x v="98"/>
    <s v=" Mulumbu, Kiboko, Amoni"/>
    <x v="1"/>
    <x v="28"/>
    <s v="Freeport-McMoran, Lundin Mining, Gecamines"/>
    <n v="3"/>
    <s v="USA, Canada, Congo (DRC)"/>
    <s v="Yes"/>
    <s v="ICMM members"/>
    <s v="Yes"/>
    <s v="Copper, Cobalt"/>
    <s v="Metal Ore Mining"/>
    <s v="Multiple"/>
    <s v="Yes"/>
    <s v="Yes"/>
    <n v="3"/>
    <s v="Off"/>
    <s v="Construction"/>
    <s v="Multiple: Development of Kwatebala Plant Site"/>
    <s v="Yes"/>
    <x v="3"/>
    <n v="2005"/>
    <n v="4"/>
    <s v="Yes"/>
    <s v="Yes"/>
    <s v="IFC Safeguards"/>
    <s v="Yes"/>
    <s v="RAP Plan Document"/>
    <s v="Yes"/>
    <x v="0"/>
    <s v="Yes"/>
    <n v="374"/>
    <n v="9000000"/>
    <n v="10604157"/>
    <n v="-9999"/>
    <n v="24064"/>
    <n v="28353.360962566843"/>
    <n v="-9999"/>
    <s v="Environmental Impact assessment Tenke Fungurume Project, Golder Associates, March 2007 + &quot;Les Sans-Voix, Les communautes locales et l'exploitation miniere dans la province du Katanga&quot; SOMO Novembre 2011 + Technical Report Tenke Fungurume Resource and Reserve Update 2014 for Lundin by Geosim + technical report for the Tenke Project 2009 for Lundin + 2009 WORKING TOWARD SUSTAINABLE DEVELOPMENT REPORT Freeport-McMoran"/>
    <m/>
    <m/>
    <m/>
    <s v="*NGO's studies say first displacement (for the construction) was done without having prepared new houses on new sites. People allegedly staying in tents for several years before being &quot;properly&quot; resettled into new sites.*RAP is not anymore available publicly. It used to be on the SMI's mining resettlement elibrary. Very scarce info available otherwise now."/>
    <m/>
    <m/>
  </r>
  <r>
    <n v="28371"/>
    <n v="-9999"/>
    <s v="TENK02"/>
    <x v="0"/>
    <s v="Central and West Africa"/>
    <x v="98"/>
    <n v="-9999"/>
    <x v="2"/>
    <x v="28"/>
    <s v="Freeport-McMoran, Lundin Mining, Gecamines"/>
    <n v="3"/>
    <s v="USA, Canada, Congo (DRC)"/>
    <s v="Yes"/>
    <s v="ICMM members"/>
    <s v="Yes"/>
    <s v="Copper, Cobalt"/>
    <s v="Metal Ore Mining"/>
    <s v="Multiple"/>
    <s v="Yes"/>
    <s v="Yes"/>
    <n v="3"/>
    <n v="-9999"/>
    <s v="Operation"/>
    <s v="Expansion: Tenke-Fwaulu deposits"/>
    <s v="Yes"/>
    <x v="12"/>
    <n v="2005"/>
    <n v="6"/>
    <s v="Yes"/>
    <s v="Yes"/>
    <s v="IFC Safeguards"/>
    <s v="Yes"/>
    <s v="RAP Plan Document"/>
    <s v="No"/>
    <x v="1"/>
    <s v="No"/>
    <n v="270"/>
    <n v="3900000"/>
    <n v="4293781"/>
    <n v="-9999"/>
    <n v="14444"/>
    <n v="15902.892592592592"/>
    <n v="-9999"/>
    <s v="Technical Report Tenke Fungurume Resource and Reserve Update 2014 for Lundin by Geosim + 2012 WORKING TOWARD SUSTAINABLE DEVELOPMENT REPORT Freeport-McMoran"/>
    <m/>
    <m/>
    <m/>
    <s v="*Cause is Expansion towards Tenke-Fwaulu deposits. *70 HH + 200 farmers &quot; were relocated and entered into a livelihood restauration program&quot;"/>
    <m/>
    <m/>
  </r>
  <r>
    <n v="28371"/>
    <n v="-9999"/>
    <s v="TENK03"/>
    <x v="0"/>
    <s v="Central and West Africa"/>
    <x v="98"/>
    <s v="Mitumba"/>
    <x v="0"/>
    <x v="28"/>
    <s v="Freeport-McMoran, Lundin Mining, Gecamines"/>
    <n v="3"/>
    <s v="USA, Canada, Congo (DRC)"/>
    <s v="Yes"/>
    <s v="ICMM members"/>
    <s v="Yes"/>
    <s v="Copper, Cobalt"/>
    <s v="Metal Ore Mining"/>
    <s v="Multiple"/>
    <s v="Yes"/>
    <s v="Yes"/>
    <n v="3"/>
    <n v="-9999"/>
    <s v="Operation"/>
    <s v="Expansion: Oxide project"/>
    <s v="Yes"/>
    <x v="15"/>
    <n v="2005"/>
    <n v="9"/>
    <s v="Yes"/>
    <s v="Yes"/>
    <s v="IFC Safeguards"/>
    <s v="Yes"/>
    <s v="RAP Plan Document"/>
    <s v="No"/>
    <x v="1"/>
    <s v="No"/>
    <n v="1240"/>
    <n v="-9999"/>
    <n v="-9999"/>
    <n v="-9999"/>
    <n v="-9999"/>
    <n v="-9999"/>
    <n v="-9999"/>
    <s v="FreeportMcMoran sustainability report 2013 +2014+2015"/>
    <m/>
    <m/>
    <m/>
    <s v="*Mitumba phase 1 relocated 40 HH in 2014 + 20 HH who opted for cash compensation. 1240 HH are planned to be either compensated or relocated, 325 HH entitled to resettlement housing. 145 HH relocated to new housing, 180 chose &quot;self-resettlement&quot; in 2015. They say that &quot; Assisted self-resettlement (ASR) was introduced in 2014 for those entitled to resettlement housing under the Mitumba-Fungurume Hills RAP&quot;"/>
    <m/>
    <m/>
  </r>
  <r>
    <n v="32917"/>
    <n v="2026"/>
    <s v="FRON01"/>
    <x v="0"/>
    <s v="Central and West Africa"/>
    <x v="99"/>
    <s v="Kishiba"/>
    <x v="0"/>
    <x v="28"/>
    <s v="First Quantum Minerals"/>
    <n v="1"/>
    <s v="Canada"/>
    <s v="No"/>
    <s v="Non ICMM members"/>
    <s v="Yes"/>
    <s v="Copper, Gold, Cobalt"/>
    <s v="Metal Ore Mining"/>
    <s v="Multiple"/>
    <s v="Yes"/>
    <s v="Yes"/>
    <n v="3"/>
    <n v="-9999"/>
    <n v="-9999"/>
    <s v="Multiple"/>
    <n v="-9999"/>
    <x v="21"/>
    <n v="-9999"/>
    <n v="-9999"/>
    <s v="No"/>
    <s v="No"/>
    <s v="No or unknown"/>
    <s v="No"/>
    <s v="No or unknown"/>
    <s v="No"/>
    <x v="1"/>
    <s v="No"/>
    <n v="52"/>
    <n v="-9999"/>
    <n v="-9999"/>
    <n v="-9999"/>
    <n v="-9999"/>
    <n v="-9999"/>
    <n v="-9999"/>
    <s v="&quot;Cobalt blues: environmental pollution and human rights violations in Katanga's copper and cobalt mines&quot; report, 2016, SOMO"/>
    <s v="https://dmgeode.com/DepositPortal.aspx?DepositID=3030"/>
    <s v="https://www.presbyterianmission.org/together-justice/2016/08/09/cobalt-copper-mine-displaces-kishieba-community-congo/"/>
    <m/>
    <s v="*Data available are only through NGO study dated2016*Allegedly 52 houses built for 400 inhabitants. Relocated to Kimfumpa.*Allegedly no communication with stakeholders, many forced evictions (hence the scarce information)*600 farmers eviceted without being consulted are also mentionned"/>
    <m/>
    <m/>
  </r>
  <r>
    <n v="26668"/>
    <n v="2043"/>
    <s v="KANS01"/>
    <x v="0"/>
    <s v="Central and West Africa"/>
    <x v="100"/>
    <s v="Solwezi"/>
    <x v="2"/>
    <x v="31"/>
    <s v="First Quantum Minerals, ZCCM"/>
    <n v="2"/>
    <s v="Canada, Zambia"/>
    <s v="No"/>
    <s v="Non ICMM members"/>
    <s v="Yes"/>
    <s v="Copper, Gold"/>
    <s v="Metal Ore Mining"/>
    <s v="Multiple"/>
    <s v="Yes"/>
    <s v="Yes"/>
    <n v="3"/>
    <n v="-9999"/>
    <s v="Operation"/>
    <s v="Construction access road to smelter"/>
    <s v="No"/>
    <x v="27"/>
    <n v="2005"/>
    <n v="10"/>
    <s v="Yes"/>
    <s v="Yes"/>
    <s v="IFC Safeguards"/>
    <s v="Yes"/>
    <s v="RAP Plan Document"/>
    <s v="No"/>
    <x v="1"/>
    <s v="No"/>
    <n v="16"/>
    <n v="-9999"/>
    <n v="-9999"/>
    <n v="-9999"/>
    <n v="-9999"/>
    <n v="-9999"/>
    <n v="-9999"/>
    <s v="First quantum sustainability report 2016 + First Quantum Annual information Form dated March 2017 + Kansanshi technical report 2015 + Household study in the Solwezi district, Joan Kimaiyo et al, 2017"/>
    <m/>
    <m/>
    <m/>
    <s v="*114 people moved or compensated.*Average HH size in the disctrict is 7 members so estimated number of HH moved is 16.*The first large scale mining permit granted in 1997. Renewed and area increased in 2000 then again in 2014. Construction for the smelter commissioned in 2014. Permit date chosen is 2005 at the official start-up of the mine.*Livelihood in the area mainly based on agriculture"/>
    <m/>
    <m/>
  </r>
  <r>
    <n v="36127"/>
    <n v="2033"/>
    <s v="TRID01"/>
    <x v="0"/>
    <s v="Central and West Africa"/>
    <x v="101"/>
    <n v="-9999"/>
    <x v="1"/>
    <x v="31"/>
    <s v="First Quantum Minerals"/>
    <n v="1"/>
    <s v="Canada"/>
    <s v="No"/>
    <s v="Non ICMM members"/>
    <s v="No"/>
    <s v="Copper, Cobalt, Nickel, U308"/>
    <s v="Metal Ore Mining"/>
    <s v="Multiple"/>
    <s v="Yes"/>
    <s v="Yes"/>
    <n v="3"/>
    <s v="Off"/>
    <s v="Operation"/>
    <s v="Multiple"/>
    <s v="No"/>
    <x v="27"/>
    <n v="2012"/>
    <n v="3"/>
    <s v="Yes"/>
    <s v="Yes"/>
    <s v="IFC Safeguards"/>
    <s v="Yes"/>
    <s v="RAP Plan Document"/>
    <s v="No"/>
    <x v="1"/>
    <s v="No"/>
    <n v="579"/>
    <n v="-9999"/>
    <n v="-9999"/>
    <n v="-9999"/>
    <n v="-9999"/>
    <n v="-9999"/>
    <n v="-9999"/>
    <s v="First quantum sustainability report 2016 + Trident rpoject technical report 2015"/>
    <m/>
    <m/>
    <m/>
    <s v="*permit date chosen is beginning of construction. * Are mentionned for Trident in 2015: 579 families to resettle + 1452 farmers compensated + 95 beekeepers compensated + finalising agreements with 221 livestock farmers.* families have been resettled to Shinengene and Kalumbila North "/>
    <m/>
    <m/>
  </r>
  <r>
    <n v="29829"/>
    <n v="2060"/>
    <s v="META01"/>
    <x v="0"/>
    <s v="Central and West Africa"/>
    <x v="102"/>
    <s v="Samukonga"/>
    <x v="0"/>
    <x v="28"/>
    <s v="Eurasian resources, Gecamines"/>
    <n v="2"/>
    <s v="Luxembourg,Congo"/>
    <s v="No"/>
    <s v="Non ICMM members"/>
    <s v="Yes"/>
    <s v="Copper, Cobalt"/>
    <s v="Metal Ore Mining"/>
    <s v="Multiple"/>
    <s v="Yes"/>
    <s v="Yes"/>
    <n v="3"/>
    <s v="Off"/>
    <s v="Construction"/>
    <s v="Construction residual storage facility"/>
    <s v="Yes"/>
    <x v="32"/>
    <n v="-9999"/>
    <n v="-9999"/>
    <s v="Yes"/>
    <n v="-9999"/>
    <s v="No or unknown"/>
    <n v="-9999"/>
    <s v="No or unknown"/>
    <n v="-9999"/>
    <x v="1"/>
    <s v="No"/>
    <n v="16"/>
    <n v="-9999"/>
    <n v="-9999"/>
    <n v="-9999"/>
    <n v="-9999"/>
    <n v="-9999"/>
    <n v="-9999"/>
    <s v="ERG Africa website (https://www.ergafrica.com/samukonga-village-resettlement/)+ sustainability report ERG 2017+ERG clean cobalt framework"/>
    <m/>
    <m/>
    <m/>
    <s v="*Metalkol is a tailings reclamation operation. Construction of this project started in 2015. Apparently a RAP for relocating the same village was already developed in 2009 for another project (Kolwezi Tailings project). Not available anymore on the SMI elibrary. This RAP is not mentionned as having been used by Eurasian Resources for the relocation taht happened in 2018*16 families moved + compensation paid to 500 farmers"/>
    <m/>
    <m/>
  </r>
  <r>
    <n v="34468"/>
    <n v="2055"/>
    <s v="COBR01"/>
    <x v="2"/>
    <s v="North America"/>
    <x v="103"/>
    <s v="Chicheme, Petaquilla, Rio Botija, Rio del Medio, Quebrada Vega"/>
    <x v="1"/>
    <x v="32"/>
    <s v="First Quantum Minerals,Korea resources, LS-Nikko Copper"/>
    <n v="3"/>
    <s v="Canada, South Korea"/>
    <s v="No"/>
    <s v="Non ICMM members"/>
    <s v="No"/>
    <s v="Copper, Gold, Silver, Molybdenum"/>
    <s v="Metal Ore Mining"/>
    <s v="Multiple"/>
    <s v="Yes"/>
    <s v="Yes"/>
    <n v="3"/>
    <s v="Off"/>
    <s v="Construction"/>
    <s v="Multiple"/>
    <s v="Yes"/>
    <x v="27"/>
    <n v="1997"/>
    <n v="18"/>
    <s v="Yes"/>
    <s v="Yes"/>
    <s v="IFC Safeguards"/>
    <s v="Yes"/>
    <s v="RAP Plan Document"/>
    <s v="No"/>
    <x v="1"/>
    <s v="No"/>
    <n v="86"/>
    <n v="-9999"/>
    <n v="-9999"/>
    <n v="5000"/>
    <n v="-9999"/>
    <n v="-9999"/>
    <n v="-9999"/>
    <s v="First quantum sustainability report 2016 + Presentation &quot; Securing Free, Prior &amp; Informed Consent to ResettlementFirst Quantum’s Cobre Panama Project&quot; November 2013 + Cobre Panama project technical report 2015 + First Quantum annual information form March 2017 +http://magazine.cim.org/en/news/2018/first-quantum-proceeds-with-cobre-panama-project-despite-supreme-court-ruling/ "/>
    <m/>
    <m/>
    <m/>
    <s v="*There are disputes on the concession title and therefore permit date. First legal status provided in 1997, but considered partially illegal by the supreme court.* Previous owner started community engagement on resettlement in 2007."/>
    <m/>
    <m/>
  </r>
</pivotCacheRecords>
</file>

<file path=xl/pivotCache/pivotCacheRecords5.xml><?xml version="1.0" encoding="utf-8"?>
<pivotCacheRecords xmlns="http://schemas.openxmlformats.org/spreadsheetml/2006/main" xmlns:r="http://schemas.openxmlformats.org/officeDocument/2006/relationships" count="239">
  <r>
    <n v="31197"/>
    <n v="2032"/>
    <s v="AKYE01"/>
    <s v="Sub-saharan Africa"/>
    <s v="Central and West Africa"/>
    <s v="Akyem"/>
    <s v="Yayaaso"/>
    <x v="0"/>
    <s v="Ghana"/>
    <s v="Newmont"/>
    <n v="1"/>
    <s v="USA"/>
    <s v="Yes"/>
    <x v="0"/>
    <s v="No"/>
    <s v="Gold"/>
    <s v="Metal Ore Mining"/>
    <s v="Single"/>
    <s v="Yes"/>
    <s v="Yes"/>
    <n v="3"/>
    <s v="On"/>
    <s v="Construction"/>
    <s v="Waste Dump"/>
    <s v="Yes"/>
    <x v="0"/>
    <n v="2010"/>
    <n v="0"/>
    <s v="Yes"/>
    <s v="Yes"/>
    <x v="0"/>
    <s v="Yes"/>
    <x v="0"/>
    <s v="Yes"/>
    <x v="0"/>
    <s v="No"/>
    <n v="253"/>
    <n v="-9999"/>
    <n v="-9999"/>
    <n v="306"/>
    <n v="-9999"/>
    <n v="-9999"/>
    <n v="-9999"/>
    <s v="Akyem RAP, 2010/EIS 2008/SIA 2010"/>
    <m/>
    <m/>
    <m/>
    <m/>
    <s v="Public"/>
    <m/>
  </r>
  <r>
    <n v="31197"/>
    <n v="2032"/>
    <s v="AKYE02"/>
    <s v="Sub-saharan Africa"/>
    <s v="Central and West Africa"/>
    <s v="Akyem"/>
    <s v="Yaw Tano (Hamlet)"/>
    <x v="0"/>
    <s v="Ghana"/>
    <s v="Newmont"/>
    <n v="1"/>
    <s v="USA"/>
    <s v="Yes"/>
    <x v="0"/>
    <s v="No"/>
    <s v="Gold"/>
    <s v="Metal Ore Mining"/>
    <s v="Single"/>
    <s v="Yes"/>
    <s v="Yes"/>
    <n v="3"/>
    <s v="On"/>
    <s v="Construction"/>
    <s v="Tailings Storage Facility"/>
    <s v="Yes"/>
    <x v="0"/>
    <n v="2010"/>
    <n v="0"/>
    <s v="Yes"/>
    <s v="Yes"/>
    <x v="0"/>
    <s v="Yes"/>
    <x v="0"/>
    <s v="Yes"/>
    <x v="0"/>
    <s v="No"/>
    <n v="39"/>
    <n v="-9999"/>
    <n v="-9999"/>
    <n v="419"/>
    <n v="-9999"/>
    <n v="-9999"/>
    <n v="-9999"/>
    <s v="Akyem RAP, 2010/EIS 2008/SIA 2010"/>
    <m/>
    <m/>
    <m/>
    <m/>
    <s v="Public"/>
    <m/>
  </r>
  <r>
    <n v="31197"/>
    <n v="2032"/>
    <s v="AKYE03"/>
    <s v="Sub-saharan Africa"/>
    <s v="Central and West Africa"/>
    <s v="Akyem"/>
    <s v="Other Hamlets (7)"/>
    <x v="1"/>
    <s v="Ghana"/>
    <s v="Newmont"/>
    <n v="1"/>
    <s v="USA"/>
    <s v="Yes"/>
    <x v="0"/>
    <s v="No"/>
    <s v="Gold"/>
    <s v="Metal Ore Mining"/>
    <s v="Single"/>
    <s v="Yes"/>
    <s v="Yes"/>
    <n v="3"/>
    <s v="On"/>
    <s v="Construction"/>
    <s v="-9999"/>
    <s v="Yes"/>
    <x v="0"/>
    <n v="2010"/>
    <n v="0"/>
    <s v="Yes"/>
    <s v="Yes"/>
    <x v="0"/>
    <s v="Yes"/>
    <x v="0"/>
    <s v="Yes"/>
    <x v="0"/>
    <s v="No"/>
    <n v="9"/>
    <n v="-9999"/>
    <n v="-9999"/>
    <n v="-9999"/>
    <n v="-9999"/>
    <n v="-9999"/>
    <n v="-9999"/>
    <s v="Akyem RAP, 2010/EIS 2008/SIA 2010"/>
    <m/>
    <m/>
    <m/>
    <m/>
    <s v="Public"/>
    <m/>
  </r>
  <r>
    <n v="-9999"/>
    <n v="-9999"/>
    <s v="ANRA01"/>
    <s v="Southern and Central Asia"/>
    <s v="Southern Asia"/>
    <s v="Anrak Refinery"/>
    <s v="Dharmavaram"/>
    <x v="0"/>
    <s v="India"/>
    <s v="Government of Ras Al Khaimah"/>
    <n v="1"/>
    <s v="India"/>
    <s v="No"/>
    <x v="1"/>
    <s v="Yes"/>
    <s v="Bauxite"/>
    <s v="Metal Ore Mining"/>
    <s v="Single"/>
    <s v="Yes"/>
    <s v="Yes"/>
    <n v="3"/>
    <s v="-9999"/>
    <s v="Construction"/>
    <s v="Multiple"/>
    <s v="-9999"/>
    <x v="1"/>
    <n v="2007"/>
    <n v="1"/>
    <s v="No"/>
    <s v="No"/>
    <x v="1"/>
    <s v="No"/>
    <x v="1"/>
    <s v="No"/>
    <x v="1"/>
    <s v="No"/>
    <n v="51"/>
    <n v="6287916.5999999987"/>
    <n v="7985654.0819999985"/>
    <n v="174.53333333333333"/>
    <n v="123292.48235294117"/>
    <n v="156581.45258823526"/>
    <n v="36027.024064171113"/>
    <s v="See Mishra et al (2011) and Patrik Oskarsson (2012) http://www.indiaenvironmentportal.org.in/files/file/AnRak_Aluminium.pdf"/>
    <s v="For the Arnak project the total number of private land acquired by the project was 93.5% of a total land acquisition of 560 hectares, which is 523.6 hectares. The total number of households dispalced in the 3 villages by the Arnak refinery is 153 (Mishra and Reddy, 2011 page 96-97). Due to a lack of  precise data, the land take and number of households, were apportioned equally to the 3 village. The compensation offered by the company was RS 405,000 per acre. This was coverted to US Dollars at 2005 exchange rate._x000a_For the Arnak project Mishra and Reddy (2011 page 96) mention a number of sources of displacement such as refinery, road and rail infrastructure and landfill"/>
    <s v="."/>
    <m/>
    <m/>
    <m/>
    <m/>
  </r>
  <r>
    <n v="-9999"/>
    <n v="-9999"/>
    <s v="ANRA02"/>
    <s v="Southern and Central Asia"/>
    <s v="Southern Asia"/>
    <s v="Anrak Refinery"/>
    <s v="Kottapalem"/>
    <x v="0"/>
    <s v="India"/>
    <s v="Government of Ras Al Khaimah"/>
    <n v="1"/>
    <s v="India"/>
    <s v="No"/>
    <x v="1"/>
    <s v="Yes"/>
    <s v="Bauxite"/>
    <s v="Metal Ore Mining"/>
    <s v="Single"/>
    <s v="Yes"/>
    <s v="Yes"/>
    <n v="3"/>
    <s v="-9999"/>
    <s v="Construction"/>
    <s v="Multiple"/>
    <s v="-9999"/>
    <x v="1"/>
    <n v="2007"/>
    <n v="1"/>
    <s v="No"/>
    <s v="No"/>
    <x v="1"/>
    <s v="No"/>
    <x v="1"/>
    <s v="No"/>
    <x v="1"/>
    <s v="No"/>
    <n v="51"/>
    <n v="6287916.5999999987"/>
    <n v="7985654.0819999985"/>
    <n v="174.53333333333333"/>
    <n v="123292.48235294117"/>
    <n v="156581.45258823526"/>
    <n v="36027.024064171113"/>
    <s v="See Mishra et al (2011)"/>
    <s v="See ref above"/>
    <m/>
    <m/>
    <m/>
    <m/>
    <m/>
  </r>
  <r>
    <n v="-9999"/>
    <n v="-9999"/>
    <s v="ANRA03"/>
    <s v="Southern and Central Asia"/>
    <s v="Southern Asia"/>
    <s v="Anrak Refinery"/>
    <s v="G Venkatapuram"/>
    <x v="0"/>
    <s v="India"/>
    <s v="Government of Ras Al Khaimah"/>
    <n v="1"/>
    <s v="India"/>
    <s v="No"/>
    <x v="1"/>
    <s v="Yes"/>
    <s v="Bauxite"/>
    <s v="Metal Ore Mining"/>
    <s v="Single"/>
    <s v="Yes"/>
    <s v="Yes"/>
    <n v="3"/>
    <s v="-9999"/>
    <s v="Construction"/>
    <s v="Multiple"/>
    <s v="-9999"/>
    <x v="1"/>
    <n v="2007"/>
    <n v="1"/>
    <s v="No"/>
    <s v="No"/>
    <x v="1"/>
    <s v="No"/>
    <x v="1"/>
    <s v="No"/>
    <x v="1"/>
    <s v="No"/>
    <n v="51"/>
    <n v="6287916.5999999987"/>
    <n v="7985654.0819999985"/>
    <n v="174.53333333333333"/>
    <n v="123292.48235294117"/>
    <n v="156581.45258823526"/>
    <n v="36027.024064171113"/>
    <s v="See Mishra et al (2011)"/>
    <s v="See ref above"/>
    <m/>
    <m/>
    <m/>
    <m/>
    <m/>
  </r>
  <r>
    <n v="27115"/>
    <n v="2028"/>
    <s v="ANTA01"/>
    <s v="Americas"/>
    <s v="South America"/>
    <s v="Antamina"/>
    <s v="Yanacancha Huaripampa Antamina"/>
    <x v="0"/>
    <s v="Peru"/>
    <s v="BHP Billiton, Glencore, Teck, Mitsubishi"/>
    <n v="4"/>
    <s v="Australia, Switzerland, Canada, Japan"/>
    <s v="Yes"/>
    <x v="0"/>
    <s v="No"/>
    <s v="Copper, Zinc"/>
    <s v="Metal Ore Mining"/>
    <s v="Multiple"/>
    <s v="Yes"/>
    <s v="Yes"/>
    <n v="3"/>
    <s v="-9999"/>
    <s v="Pre-feasability"/>
    <s v="-9999"/>
    <s v="-9999"/>
    <x v="2"/>
    <n v="1996"/>
    <n v="2"/>
    <s v="Yes"/>
    <s v="No"/>
    <x v="1"/>
    <s v="Yes"/>
    <x v="0"/>
    <s v="No"/>
    <x v="1"/>
    <s v="No"/>
    <n v="18"/>
    <n v="2337000"/>
    <n v="3435390"/>
    <n v="2337"/>
    <n v="129833.33333333331"/>
    <n v="190855"/>
    <n v="1000"/>
    <s v="Gary McMahon and Felix Remy (eds). 2011. Large Mines and the Community: Socioeconomic and Environmental Effects in Latin America, Canada, and Spain. World Bank: Washington. https://www.idrc.ca/en/book/large-mines-and-community-socioeconomic-and-environmental-effects-latin-america-canada-and  and David Szablowsk. (2002). Mining, Displacement and the World Bank: A Case Analysis of Compania Minera Antamina's Operations in Peru. Journal of Business Ethics 39 (3)."/>
    <s v="In Antamina and La Tranca, the company paid $1000 per hectare. In the other 6 settlements $400 was paid per hectare. No of HH was calculated by dividing the no of people by the average hh size in San Marcos (4)."/>
    <m/>
    <m/>
    <m/>
    <m/>
    <m/>
  </r>
  <r>
    <n v="27115"/>
    <n v="2028"/>
    <s v="ANTA02"/>
    <s v="Americas"/>
    <s v="South America"/>
    <s v="Antamina"/>
    <s v="Yanacancha Angoraju"/>
    <x v="0"/>
    <s v="Peru"/>
    <s v="BHP Billiton, Glencore, Teck, Mitsubishi"/>
    <n v="4"/>
    <s v="Australia, Switzerland, Canada, Japan"/>
    <s v="Yes"/>
    <x v="0"/>
    <s v="No"/>
    <s v="Copper, Zinc"/>
    <s v="Metal Ore Mining"/>
    <s v="Multiple"/>
    <s v="Yes"/>
    <s v="Yes"/>
    <n v="3"/>
    <s v="-9999"/>
    <s v="Pre-feasability"/>
    <s v="-9999"/>
    <s v="-9999"/>
    <x v="2"/>
    <n v="1996"/>
    <n v="2"/>
    <s v="Yes"/>
    <s v="No"/>
    <x v="1"/>
    <s v="Yes"/>
    <x v="0"/>
    <s v="No"/>
    <x v="1"/>
    <s v="No"/>
    <n v="8"/>
    <n v="207200"/>
    <n v="304584"/>
    <n v="518"/>
    <n v="25900"/>
    <n v="38073"/>
    <n v="400"/>
    <s v="See McMahon and Remy (2011)"/>
    <m/>
    <m/>
    <m/>
    <m/>
    <m/>
    <m/>
  </r>
  <r>
    <n v="27115"/>
    <n v="2028"/>
    <s v="ANTA03"/>
    <s v="Americas"/>
    <s v="South America"/>
    <s v="Antamina"/>
    <s v="Neguip"/>
    <x v="0"/>
    <s v="Peru"/>
    <s v="BHP Billiton, Glencore, Teck, Mitsubishi"/>
    <n v="4"/>
    <s v="Australia, Switzerland, Canada, Japan"/>
    <s v="Yes"/>
    <x v="0"/>
    <s v="No"/>
    <s v="Copper, Zinc"/>
    <s v="Metal Ore Mining"/>
    <s v="Multiple"/>
    <s v="Yes"/>
    <s v="Yes"/>
    <n v="3"/>
    <s v="-9999"/>
    <s v="Pre-feasability"/>
    <s v="-9999"/>
    <s v="-9999"/>
    <x v="2"/>
    <n v="1996"/>
    <n v="2"/>
    <s v="Yes"/>
    <s v="No"/>
    <x v="1"/>
    <s v="Yes"/>
    <x v="0"/>
    <s v="No"/>
    <x v="1"/>
    <s v="No"/>
    <n v="9"/>
    <n v="244744"/>
    <n v="359773.68"/>
    <n v="611.86"/>
    <n v="27193.777777777777"/>
    <n v="39974.853333333333"/>
    <n v="400"/>
    <s v="See McMahon and Remy (2011)"/>
    <m/>
    <m/>
    <m/>
    <m/>
    <m/>
    <m/>
  </r>
  <r>
    <n v="27115"/>
    <n v="2028"/>
    <s v="ANTA04"/>
    <s v="Americas"/>
    <s v="South America"/>
    <s v="Antamina"/>
    <s v="Chocopampa"/>
    <x v="0"/>
    <s v="Peru"/>
    <s v="BHP Billiton, Glencore, Teck, Mitsubishi"/>
    <n v="4"/>
    <s v="Australia, Switzerland, Canada, Japan"/>
    <s v="Yes"/>
    <x v="0"/>
    <s v="No"/>
    <s v="Copper, Zinc"/>
    <s v="Metal Ore Mining"/>
    <s v="Multiple"/>
    <s v="Yes"/>
    <s v="Yes"/>
    <n v="3"/>
    <s v="-9999"/>
    <s v="Pre-feasability"/>
    <s v="-9999"/>
    <s v="-9999"/>
    <x v="2"/>
    <n v="1996"/>
    <n v="2"/>
    <s v="Yes"/>
    <s v="No"/>
    <x v="1"/>
    <s v="Yes"/>
    <x v="0"/>
    <s v="No"/>
    <x v="1"/>
    <s v="No"/>
    <n v="18"/>
    <n v="181780"/>
    <n v="267216.59999999998"/>
    <n v="454.45"/>
    <n v="10098.888888888889"/>
    <n v="14845.366666666665"/>
    <n v="400"/>
    <s v="See McMahon and Remy (2011)"/>
    <m/>
    <m/>
    <m/>
    <m/>
    <m/>
    <m/>
  </r>
  <r>
    <n v="27115"/>
    <n v="2028"/>
    <s v="ANTA05"/>
    <s v="Americas"/>
    <s v="South America"/>
    <s v="Antamina"/>
    <s v="La Tranca Fundo Antamina"/>
    <x v="0"/>
    <s v="Peru"/>
    <s v="BHP Billiton, Glencore, Teck, Mitsubishi"/>
    <n v="4"/>
    <s v="Australia, Switzerland, Canada, Japan"/>
    <s v="Yes"/>
    <x v="0"/>
    <s v="No"/>
    <s v="Copper, Zinc"/>
    <s v="Metal Ore Mining"/>
    <s v="Multiple"/>
    <s v="Yes"/>
    <s v="Yes"/>
    <n v="3"/>
    <s v="-9999"/>
    <s v="Pre-feasability"/>
    <s v="-9999"/>
    <s v="-9999"/>
    <x v="2"/>
    <n v="1996"/>
    <n v="2"/>
    <s v="Yes"/>
    <s v="No"/>
    <x v="1"/>
    <s v="Yes"/>
    <x v="0"/>
    <s v="No"/>
    <x v="1"/>
    <s v="No"/>
    <n v="15"/>
    <n v="1038000"/>
    <n v="1525860"/>
    <n v="1038"/>
    <n v="69200"/>
    <n v="101724"/>
    <n v="1000"/>
    <s v="See McMahon and Remy (2011)"/>
    <m/>
    <m/>
    <m/>
    <m/>
    <m/>
    <m/>
  </r>
  <r>
    <n v="27115"/>
    <n v="2028"/>
    <s v="ANTA06"/>
    <s v="Americas"/>
    <s v="South America"/>
    <s v="Antamina"/>
    <s v="Shaguanga"/>
    <x v="0"/>
    <s v="Peru"/>
    <s v="BHP Billiton, Glencore, Teck, Mitsubishi"/>
    <n v="4"/>
    <s v="Australia, Switzerland, Canada, Japan"/>
    <s v="Yes"/>
    <x v="0"/>
    <s v="No"/>
    <s v="Copper, Zinc"/>
    <s v="Metal Ore Mining"/>
    <s v="Multiple"/>
    <s v="Yes"/>
    <s v="Yes"/>
    <n v="3"/>
    <s v="-9999"/>
    <s v="Pre-feasability"/>
    <s v="-9999"/>
    <s v="-9999"/>
    <x v="2"/>
    <n v="1996"/>
    <n v="2"/>
    <s v="Yes"/>
    <s v="No"/>
    <x v="1"/>
    <s v="Yes"/>
    <x v="0"/>
    <s v="No"/>
    <x v="1"/>
    <s v="No"/>
    <n v="5"/>
    <n v="300000"/>
    <n v="441000"/>
    <n v="750"/>
    <n v="60000"/>
    <n v="88200"/>
    <n v="400"/>
    <s v="See McMahon and Remy (2011)"/>
    <m/>
    <m/>
    <m/>
    <m/>
    <m/>
    <m/>
  </r>
  <r>
    <n v="27115"/>
    <n v="2028"/>
    <s v="ANTA07"/>
    <s v="Americas"/>
    <s v="South America"/>
    <s v="Antamina"/>
    <s v="Yanacancha"/>
    <x v="0"/>
    <s v="Peru"/>
    <s v="BHP Billiton, Glencore, Teck, Mitsubishi"/>
    <n v="4"/>
    <s v="Australia, Switzerland, Canada, Japan"/>
    <s v="Yes"/>
    <x v="0"/>
    <s v="No"/>
    <s v="Copper, Zinc"/>
    <s v="Metal Ore Mining"/>
    <s v="Multiple"/>
    <s v="Yes"/>
    <s v="Yes"/>
    <n v="3"/>
    <s v="-9999"/>
    <s v="Pre-feasability"/>
    <s v="-9999"/>
    <s v="-9999"/>
    <x v="2"/>
    <n v="1996"/>
    <n v="2"/>
    <s v="Yes"/>
    <s v="No"/>
    <x v="1"/>
    <s v="Yes"/>
    <x v="0"/>
    <s v="No"/>
    <x v="1"/>
    <s v="No"/>
    <n v="8"/>
    <n v="194808"/>
    <n v="286367.76"/>
    <n v="487.02"/>
    <n v="24351"/>
    <n v="35795.97"/>
    <n v="400"/>
    <s v="See McMahon and Remy (2011)"/>
    <m/>
    <m/>
    <m/>
    <m/>
    <m/>
    <m/>
  </r>
  <r>
    <n v="27115"/>
    <n v="2028"/>
    <s v="ANTA08"/>
    <s v="Americas"/>
    <s v="South America"/>
    <s v="Antamina"/>
    <s v="Tucush"/>
    <x v="0"/>
    <s v="Peru"/>
    <s v="BHP Billiton, Glencore, Teck, Mitsubishi"/>
    <n v="4"/>
    <s v="Australia, Switzerland, Canada, Japan"/>
    <s v="Yes"/>
    <x v="0"/>
    <s v="No"/>
    <s v="Copper, Zinc"/>
    <s v="Metal Ore Mining"/>
    <s v="Multiple"/>
    <s v="Yes"/>
    <s v="Yes"/>
    <n v="3"/>
    <s v="-9999"/>
    <s v="Pre-feasability"/>
    <s v="-9999"/>
    <s v="-9999"/>
    <x v="2"/>
    <n v="1996"/>
    <n v="2"/>
    <s v="Yes"/>
    <s v="No"/>
    <x v="1"/>
    <s v="Yes"/>
    <x v="0"/>
    <s v="No"/>
    <x v="1"/>
    <s v="No"/>
    <n v="6"/>
    <n v="327164"/>
    <n v="480931.08"/>
    <n v="817.91"/>
    <n v="54527.333333333336"/>
    <n v="80155.180000000008"/>
    <n v="400"/>
    <s v="See McMahon and Remy (2011)"/>
    <m/>
    <m/>
    <m/>
    <m/>
    <m/>
    <m/>
  </r>
  <r>
    <n v="27115"/>
    <n v="2028"/>
    <s v="ANTA09"/>
    <s v="Americas"/>
    <s v="South America"/>
    <s v="Antamina"/>
    <s v="Multiple"/>
    <x v="1"/>
    <s v="Peru"/>
    <s v="Xstrata, BHP Billiton, Teck, Mitsubishi"/>
    <n v="4"/>
    <s v="Australia, Switzerland, Canada, Japan"/>
    <s v="Yes"/>
    <x v="0"/>
    <s v="No"/>
    <s v="Copper"/>
    <s v="Metal Ore Mining"/>
    <s v="Single"/>
    <s v="Yes"/>
    <s v="Yes"/>
    <n v="3"/>
    <s v="Off"/>
    <s v="Pre-feasability"/>
    <s v="-9999"/>
    <s v="-9999"/>
    <x v="2"/>
    <n v="1996"/>
    <n v="2"/>
    <s v="Yes"/>
    <s v="No"/>
    <x v="1"/>
    <s v="Yes"/>
    <x v="0"/>
    <s v="No"/>
    <x v="1"/>
    <s v="No"/>
    <n v="65"/>
    <n v="6300000"/>
    <n v="9261000"/>
    <n v="-9999"/>
    <n v="96923.076923076922"/>
    <n v="142476.92307692306"/>
    <n v="-9999"/>
    <s v="D Gerardo &amp; G Manuel (Date?) ‘Involuntary Resettlement: Policy and Practice in the Andes (working draft), Not yet published, 2"/>
    <s v="Transnational Law and Local Struggles: Mining, Communities and the World Bank_x000a_ By David Szablowski"/>
    <m/>
    <s v="Med"/>
    <s v="Source here is an (yet) unpublished paper."/>
    <s v="Public"/>
    <m/>
  </r>
  <r>
    <n v="61648"/>
    <n v="-9999"/>
    <s v="BAPH01"/>
    <s v="Southern and Central Asia"/>
    <s v="Southern Asia"/>
    <s v="Baphlimali mine"/>
    <s v="Dom Koral"/>
    <x v="0"/>
    <s v="India"/>
    <s v="Rio Tinto, Riversdale"/>
    <n v="2"/>
    <s v="Australia"/>
    <s v="Yes"/>
    <x v="0"/>
    <s v="No"/>
    <s v="Bauxite"/>
    <s v="Metal Ore Mining"/>
    <s v="Single"/>
    <s v="Yes"/>
    <s v="Yes"/>
    <n v="3"/>
    <s v="-9999"/>
    <s v="Operation"/>
    <s v="Multiple"/>
    <s v="No"/>
    <x v="3"/>
    <n v="1993"/>
    <n v="16"/>
    <s v="-9999"/>
    <s v="-9999"/>
    <x v="1"/>
    <s v="-9999"/>
    <x v="1"/>
    <s v="No"/>
    <x v="1"/>
    <s v="No"/>
    <n v="49.333333333333336"/>
    <n v="-9999"/>
    <n v="-9999"/>
    <n v="463"/>
    <n v="-9999"/>
    <n v="-9999"/>
    <n v="-9999"/>
    <s v="Dhaatri Resource Centre for Women and Children-Samata. 2010. India’s Childhood in the &quot;Pits&quot;_x000a_A Report on the Impacts of Mining on Children in India. http://astm.lu/wp-content/uploads/2011/10/Children-and-Mining-Report.pdf"/>
    <s v="According to the official statistics, the project will displace 148 households from the three villages.  See Dhharti (2010) pages 148 and 149."/>
    <m/>
    <m/>
    <s v=" Utkal Alumina Refinery project ID 61648 though can be useful to check property &quot;Hindalco&quot; ID 66249.  http://www.hindalco.com/operations/alumina-refining/utkal and  https://mining-atlas.com/operation/Baphlimali-Bauxite-Mine.php"/>
    <m/>
    <m/>
  </r>
  <r>
    <n v="61648"/>
    <n v="-9999"/>
    <s v="BAPH02"/>
    <s v="Southern and Central Asia"/>
    <s v="Southern Asia"/>
    <s v="Baphlimali mine"/>
    <s v="Kendukhunti"/>
    <x v="0"/>
    <s v="India"/>
    <s v="Rio Tinto, Riversdale"/>
    <n v="2"/>
    <s v="Australia"/>
    <s v="Yes"/>
    <x v="0"/>
    <s v="No"/>
    <s v="Bauxite"/>
    <s v="Metal Ore Mining"/>
    <s v="Single"/>
    <s v="Yes"/>
    <s v="Yes"/>
    <n v="3"/>
    <s v="-9999"/>
    <s v="Operation"/>
    <s v="Multiple"/>
    <s v="No"/>
    <x v="3"/>
    <n v="1993"/>
    <n v="16"/>
    <s v="-9999"/>
    <s v="-9999"/>
    <x v="1"/>
    <s v="-9999"/>
    <x v="1"/>
    <s v="No"/>
    <x v="1"/>
    <s v="No"/>
    <n v="49.333333333333336"/>
    <n v="-9999"/>
    <n v="-9999"/>
    <n v="463"/>
    <n v="-9999"/>
    <n v="-9999"/>
    <n v="-9999"/>
    <s v="See Dhaatri Resource Centre study (2010)"/>
    <s v="See ref above"/>
    <s v="Land take is 1389 ha / 3"/>
    <m/>
    <m/>
    <m/>
    <m/>
  </r>
  <r>
    <n v="61648"/>
    <n v="-9999"/>
    <s v="BAPH03"/>
    <s v="Southern and Central Asia"/>
    <s v="Southern Asia"/>
    <s v="Baphlimali mine"/>
    <s v="Ramibeda"/>
    <x v="0"/>
    <s v="India"/>
    <s v="Rio Tinto, Riversdale"/>
    <n v="2"/>
    <s v="Australia"/>
    <s v="Yes"/>
    <x v="0"/>
    <s v="No"/>
    <s v="Bauxite"/>
    <s v="Metal Ore Mining"/>
    <s v="Single"/>
    <s v="Yes"/>
    <s v="Yes"/>
    <n v="3"/>
    <s v="-9999"/>
    <s v="Operation"/>
    <s v="Multiple"/>
    <s v="No"/>
    <x v="3"/>
    <n v="1993"/>
    <n v="16"/>
    <s v="-9999"/>
    <s v="-9999"/>
    <x v="1"/>
    <s v="-9999"/>
    <x v="1"/>
    <s v="No"/>
    <x v="1"/>
    <s v="No"/>
    <n v="49.333333333333336"/>
    <n v="-9999"/>
    <n v="-9999"/>
    <n v="463"/>
    <n v="-9999"/>
    <n v="-9999"/>
    <n v="-9999"/>
    <s v="See Dhaatri Resource Centre study (2010)"/>
    <s v="See ref above"/>
    <m/>
    <m/>
    <m/>
    <m/>
    <m/>
  </r>
  <r>
    <n v="70074"/>
    <n v="-9999"/>
    <s v="BASU01"/>
    <s v="Southern and Central Asia"/>
    <s v="Southern Asia"/>
    <s v="Basundhara"/>
    <s v="Tiklipada"/>
    <x v="0"/>
    <s v="India"/>
    <s v="MCL"/>
    <n v="1"/>
    <s v="India"/>
    <s v="No"/>
    <x v="1"/>
    <s v="Yes"/>
    <s v="Coal"/>
    <s v="Coal Mining"/>
    <s v="Single"/>
    <s v="Yes"/>
    <s v="Yes"/>
    <n v="3"/>
    <s v="-9999"/>
    <s v="Operation"/>
    <s v="Multiple"/>
    <s v="-9999"/>
    <x v="4"/>
    <n v="1992"/>
    <n v="2"/>
    <s v="No"/>
    <s v="No"/>
    <x v="1"/>
    <s v="No"/>
    <x v="1"/>
    <s v="No"/>
    <x v="1"/>
    <s v="No"/>
    <n v="125"/>
    <n v="-9999"/>
    <n v="-9999"/>
    <n v="346.5"/>
    <n v="-9999"/>
    <n v="-9999"/>
    <n v="-9999"/>
    <s v="See Ray and Saini (2011)"/>
    <s v="The exact date of event could not be found. The date when the land was acquired by MLC for mining was used as the date of the event"/>
    <m/>
    <m/>
    <s v="Subsidiary of COAL INDIA"/>
    <m/>
    <m/>
  </r>
  <r>
    <n v="70255"/>
    <n v="-9999"/>
    <s v="BHAR01"/>
    <s v="Southern and Central Asia"/>
    <s v="Southern Asia"/>
    <s v="Bharatpur"/>
    <s v="Baideswar"/>
    <x v="0"/>
    <s v="India"/>
    <s v="MCL"/>
    <n v="1"/>
    <s v="India"/>
    <s v="No"/>
    <x v="1"/>
    <s v="Yes"/>
    <s v="Coal"/>
    <s v="Coal Mining"/>
    <s v="Single"/>
    <s v="Yes"/>
    <s v="Yes"/>
    <n v="3"/>
    <s v="Off"/>
    <s v="Operation"/>
    <s v="Multiple"/>
    <s v="No"/>
    <x v="5"/>
    <n v="1973"/>
    <n v="30"/>
    <s v="No"/>
    <s v="No"/>
    <x v="1"/>
    <s v="No"/>
    <x v="1"/>
    <s v="No"/>
    <x v="1"/>
    <s v="No"/>
    <n v="50"/>
    <n v="-9999"/>
    <n v="-9999"/>
    <n v="442"/>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and Naredndra Jha. 2015. Coal Miing and Rural ecology. http://ethesis.nitrkl.ac.in/6734/1/Coal_Mining_Jha_2015.pdf"/>
    <m/>
    <s v="Permit date of Talcher coal fields was used. Date when expansionof mine was completed was used as date of event"/>
    <m/>
    <m/>
    <m/>
    <m/>
  </r>
  <r>
    <n v="70255"/>
    <n v="-9999"/>
    <s v="BHAR02"/>
    <s v="Southern and Central Asia"/>
    <s v="Southern Asia"/>
    <s v="Bharatpur"/>
    <s v="Anantabereni"/>
    <x v="0"/>
    <s v="India"/>
    <s v="MCL"/>
    <n v="1"/>
    <s v="India"/>
    <s v="No"/>
    <x v="1"/>
    <s v="Yes"/>
    <s v="Coal"/>
    <s v="Coal Mining"/>
    <s v="Single"/>
    <s v="Yes"/>
    <s v="Yes"/>
    <n v="3"/>
    <s v="Off"/>
    <s v="Operation"/>
    <s v="Multiple"/>
    <s v="No"/>
    <x v="5"/>
    <n v="1973"/>
    <n v="30"/>
    <s v="No"/>
    <s v="No"/>
    <x v="1"/>
    <s v="No"/>
    <x v="1"/>
    <s v="No"/>
    <x v="1"/>
    <s v="No"/>
    <n v="250"/>
    <n v="-9999"/>
    <n v="-9999"/>
    <n v="442"/>
    <n v="-9999"/>
    <n v="-9999"/>
    <n v="-9999"/>
    <s v="_x000a_Rabindra Garada. 2015. Coal Mining_x000a_ Environment and Health Problems: A Case of MCL affected Households at Talcher, Odisha (India). IOSR Journal Of Humanities And Social Science (IOSR-JHSS)_x000a_Volume 20, Issue 5, Ver. 1. http://www.iosrjournals.org/iosr-jhss/papers/Vol20-issue5/Version-1/L020518998.pdf _x000a_Narendra Jha. 2015. Coal Mining and Rural Ecology. http://ethesis.nitrkl.ac.in/6734/1/Coal_Mining_Jha_2015.pdf  "/>
    <s v="See ref above"/>
    <m/>
    <m/>
    <m/>
    <m/>
    <m/>
  </r>
  <r>
    <n v="70255"/>
    <n v="-9999"/>
    <s v="BHAR03"/>
    <s v="Southern and Central Asia"/>
    <s v="Southern Asia"/>
    <s v="Bharatpur"/>
    <s v="Lachhmanpur"/>
    <x v="0"/>
    <s v="India"/>
    <s v="MCL"/>
    <n v="1"/>
    <s v="India"/>
    <s v="No"/>
    <x v="1"/>
    <s v="Yes"/>
    <s v="Coal"/>
    <s v="Coal Mining"/>
    <s v="Single"/>
    <s v="Yes"/>
    <s v="Yes"/>
    <n v="3"/>
    <s v="Off"/>
    <s v="Operation"/>
    <s v="Multiple"/>
    <s v="No"/>
    <x v="5"/>
    <n v="1973"/>
    <n v="30"/>
    <s v="No"/>
    <s v="No"/>
    <x v="1"/>
    <s v="No"/>
    <x v="1"/>
    <s v="No"/>
    <x v="1"/>
    <s v="No"/>
    <n v="49"/>
    <n v="-9999"/>
    <n v="-9999"/>
    <n v="442"/>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38430"/>
    <n v="-9999"/>
    <s v="BENG01"/>
    <s v="Sub-saharan Africa"/>
    <s v="Southern and East Africa"/>
    <s v="Benga"/>
    <s v="Multiple"/>
    <x v="1"/>
    <s v="Mozambique"/>
    <s v="Riversdale"/>
    <n v="1"/>
    <s v="Australia"/>
    <s v="No"/>
    <x v="1"/>
    <s v="No"/>
    <s v="Coal"/>
    <s v="Coal Mining"/>
    <s v="Single"/>
    <s v="Yes"/>
    <s v="Yes"/>
    <n v="3"/>
    <s v="Off"/>
    <s v="Construction"/>
    <s v="-9999"/>
    <s v="-9999"/>
    <x v="3"/>
    <n v="2006"/>
    <n v="3"/>
    <s v="Yes"/>
    <s v="Yes"/>
    <x v="0"/>
    <s v="Yes"/>
    <x v="0"/>
    <s v="Yes"/>
    <x v="0"/>
    <s v="No"/>
    <n v="520"/>
    <n v="26000000"/>
    <n v="29120000.000000004"/>
    <n v="4756"/>
    <n v="50000"/>
    <n v="56000.000000000007"/>
    <n v="5466.7788057190919"/>
    <s v="Riversdale Mining Annual Report 2006"/>
    <m/>
    <m/>
    <m/>
    <s v="RAP"/>
    <s v="Public"/>
    <m/>
  </r>
  <r>
    <n v="27121"/>
    <n v="-9999"/>
    <s v="BONG01"/>
    <s v="South-east Asia"/>
    <s v="Mainland South East Asia"/>
    <s v="Bong Mieu"/>
    <s v="Multiple"/>
    <x v="1"/>
    <s v="Vietnam"/>
    <s v="Olympic Pacific"/>
    <n v="1"/>
    <s v="Canada"/>
    <s v="No"/>
    <x v="1"/>
    <s v="Yes"/>
    <s v="Gold"/>
    <s v="Metal Ore Mining"/>
    <s v="Single"/>
    <s v="Yes"/>
    <s v="Yes"/>
    <n v="3"/>
    <s v="Off"/>
    <s v="Operation"/>
    <s v="Mine Area Clearance"/>
    <s v="Yes"/>
    <x v="2"/>
    <n v="1997"/>
    <n v="1"/>
    <s v="No"/>
    <s v="No"/>
    <x v="1"/>
    <s v="No"/>
    <x v="1"/>
    <s v="No"/>
    <x v="1"/>
    <s v="No"/>
    <n v="70"/>
    <n v="-9999"/>
    <n v="-9999"/>
    <n v="-9999"/>
    <n v="-9999"/>
    <n v="-9999"/>
    <n v="-9999"/>
    <s v="Government-managed Resettlement in Vietnam: Structure, Participation and Impoverishment Risks in the Case of the Thach Khe Iron Ore Mine_x000a_Vo Thi Phuong Mai"/>
    <m/>
    <m/>
    <s v="High"/>
    <s v="* mine currently on hold"/>
    <s v="Public"/>
    <m/>
  </r>
  <r>
    <n v="26670"/>
    <n v="-9998"/>
    <s v="BOUG01"/>
    <s v="Oceania"/>
    <s v="Melanesia"/>
    <s v="Bougainville Copper"/>
    <s v="Moroni"/>
    <x v="0"/>
    <s v="Papua New Guinea"/>
    <s v="BCL, Rio Tinto"/>
    <n v="2"/>
    <s v="United Kingdom, Australia"/>
    <s v="Yes"/>
    <x v="0"/>
    <s v="Yes"/>
    <s v="Copper"/>
    <s v="Metal Ore Mining"/>
    <s v="Single"/>
    <s v="Yes"/>
    <s v="No"/>
    <n v="1"/>
    <s v="On"/>
    <s v="Construction"/>
    <s v="-9999"/>
    <s v="Yes"/>
    <x v="6"/>
    <n v="1967"/>
    <n v="2"/>
    <s v="No"/>
    <s v="No"/>
    <x v="1"/>
    <s v="No"/>
    <x v="1"/>
    <s v="No"/>
    <x v="1"/>
    <s v="No"/>
    <n v="10"/>
    <n v="-9999"/>
    <n v="-9999"/>
    <n v="-9999"/>
    <n v="-9999"/>
    <n v="-9999"/>
    <n v="-9999"/>
    <s v="Filer, C (2000)‘Resettlement and Mining in Papua New Guinea’ in Resettlement Policy and Practice in Southeast Asia and the Pacific (Asian Development Bank, Manilla), 65"/>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Property ID is called &quot;Panguna&quot;"/>
    <s v="Public"/>
    <m/>
  </r>
  <r>
    <n v="26670"/>
    <n v="-9998"/>
    <s v="BOUG02"/>
    <s v="Oceania"/>
    <s v="Melanesia"/>
    <s v="Bougainville Copper"/>
    <s v="Dapera"/>
    <x v="0"/>
    <s v="Papua New Guinea"/>
    <s v="BCL, Rio Tinto"/>
    <n v="2"/>
    <s v="United Kingdom, Australia"/>
    <s v="Yes"/>
    <x v="0"/>
    <s v="Yes"/>
    <s v="Copper"/>
    <s v="Metal Ore Mining"/>
    <s v="Single"/>
    <s v="Yes"/>
    <s v="No"/>
    <n v="1"/>
    <s v="On"/>
    <s v="Construction"/>
    <s v="-9999"/>
    <s v="Yes"/>
    <x v="6"/>
    <n v="1967"/>
    <n v="2"/>
    <s v="No"/>
    <s v="No"/>
    <x v="1"/>
    <s v="No"/>
    <x v="1"/>
    <s v="No"/>
    <x v="1"/>
    <s v="No"/>
    <n v="35"/>
    <n v="-9999"/>
    <n v="-9999"/>
    <n v="-9999"/>
    <n v="-9999"/>
    <n v="-9999"/>
    <n v="-9999"/>
    <s v="Filer, C (2000)‘Resettlement and Mining in Papua New Guinea’ in Resettlement Policy and Practice in Southeast Asia and the Pacific (Asian Development Bank, Manilla), 66"/>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s v="Public"/>
    <m/>
  </r>
  <r>
    <n v="26670"/>
    <n v="-9998"/>
    <s v="BOUG03"/>
    <s v="Oceania"/>
    <s v="Melanesia"/>
    <s v="Bougainville Copper"/>
    <s v="Piruari"/>
    <x v="0"/>
    <s v="Papua New Guinea"/>
    <s v="BCL, Rio Tinto"/>
    <n v="2"/>
    <s v="United Kingdom, Australia"/>
    <s v="Yes"/>
    <x v="0"/>
    <s v="Yes"/>
    <s v="Copper"/>
    <s v="Metal Ore Mining"/>
    <s v="Single"/>
    <s v="Yes"/>
    <s v="Yes"/>
    <n v="3"/>
    <s v="On"/>
    <s v="Construction"/>
    <s v="Sediment Impacts"/>
    <s v="Yes"/>
    <x v="6"/>
    <n v="1967"/>
    <n v="2"/>
    <s v="No"/>
    <s v="No"/>
    <x v="1"/>
    <s v="No"/>
    <x v="1"/>
    <s v="No"/>
    <x v="1"/>
    <s v="No"/>
    <n v="-9999"/>
    <n v="-9999"/>
    <n v="-9999"/>
    <n v="-9999"/>
    <n v="-9999"/>
    <n v="-9999"/>
    <n v="-9999"/>
    <s v="Filer, C (2000)‘Resettlement and Mining in Papua New Guinea’ in Resettlement Policy and Practice in Southeast Asia and the Pacific (Asian Development Bank, Manilla), 67"/>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s v="Public"/>
    <m/>
  </r>
  <r>
    <n v="26670"/>
    <n v="-9998"/>
    <s v="BOUG04"/>
    <s v="Oceania"/>
    <s v="Melanesia"/>
    <s v="Bougainville Copper"/>
    <s v="Luna"/>
    <x v="0"/>
    <s v="Papua New Guinea"/>
    <s v="BCL, Rio Tinto"/>
    <n v="2"/>
    <s v="United Kingdom, Australia"/>
    <s v="Yes"/>
    <x v="0"/>
    <s v="Yes"/>
    <s v="Copper"/>
    <s v="Metal Ore Mining"/>
    <s v="Single"/>
    <s v="Yes"/>
    <s v="Yes"/>
    <n v="3"/>
    <s v="On"/>
    <s v="Construction"/>
    <s v="-9999"/>
    <s v="Yes"/>
    <x v="6"/>
    <n v="1967"/>
    <n v="2"/>
    <s v="No"/>
    <s v="No"/>
    <x v="1"/>
    <s v="No"/>
    <x v="1"/>
    <s v="No"/>
    <x v="1"/>
    <s v="No"/>
    <n v="-9999"/>
    <n v="-9999"/>
    <n v="-9999"/>
    <n v="-9999"/>
    <n v="-9999"/>
    <n v="-9999"/>
    <n v="-9999"/>
    <s v="Filer, C (2000)‘Resettlement and Mining in Papua New Guinea’ in Resettlement Policy and Practice in Southeast Asia and the Pacific (Asian Development Bank, Manilla), 68"/>
    <s v="Filer, C (2000)‘Resettlement and Mining in Papua New Guinea’ in Resettlement Policy and Practice in Southeast Asia and the Pacific (Asian Development Bank, Manilla), 66;"/>
    <s v="The US$ amount here represents the cost of a number of resettlements from 1969 - 1985 - the amount listed in source material is 1.6M Kina, coverted at earliest coverstion rate available (year 2000)."/>
    <s v="High"/>
    <s v="Published source"/>
    <s v="Public"/>
    <m/>
  </r>
  <r>
    <n v="26670"/>
    <n v="-9998"/>
    <s v="BOUG05"/>
    <s v="Oceania"/>
    <s v="Melanesia"/>
    <s v="Bougainville Copper"/>
    <s v="Nabokina, Itsimon"/>
    <x v="1"/>
    <s v="Papua New Guinea"/>
    <s v="BCL, Rio Tinto"/>
    <n v="2"/>
    <s v="United Kingdom, Australia"/>
    <s v="Yes"/>
    <x v="0"/>
    <s v="Yes"/>
    <s v="Copper"/>
    <s v="Metal Ore Mining"/>
    <s v="Single"/>
    <s v="Yes"/>
    <s v="Yes"/>
    <n v="3"/>
    <s v="On"/>
    <s v="Construction"/>
    <s v="Tailings Storage Facility"/>
    <s v="Yes"/>
    <x v="6"/>
    <n v="1967"/>
    <n v="2"/>
    <s v="No"/>
    <s v="No"/>
    <x v="1"/>
    <s v="No"/>
    <x v="1"/>
    <s v="No"/>
    <x v="1"/>
    <s v="No"/>
    <n v="-9999"/>
    <n v="-9999"/>
    <n v="-9999"/>
    <n v="-9999"/>
    <n v="-9999"/>
    <n v="-9999"/>
    <n v="-9999"/>
    <s v="Bougainville SocioEconomic and Cultural Baseline Desktop and Social Mapping and Landowner identification desktop"/>
    <m/>
    <m/>
    <m/>
    <m/>
    <m/>
    <m/>
  </r>
  <r>
    <n v="25826"/>
    <n v="-9999"/>
    <s v="PORG01"/>
    <s v="Oceania"/>
    <s v="Melanesia"/>
    <s v="Porgera"/>
    <s v="SML"/>
    <x v="0"/>
    <s v="Papua New Guinea"/>
    <s v="Placer Dome"/>
    <n v="1"/>
    <s v="Canada"/>
    <s v="No"/>
    <x v="1"/>
    <s v="Yes"/>
    <s v="Gold"/>
    <s v="Metal Ore Mining"/>
    <s v="Single"/>
    <s v="Yes"/>
    <s v="Yes"/>
    <n v="3"/>
    <s v="On"/>
    <s v="Construction"/>
    <s v="Plantsite"/>
    <s v="Yes"/>
    <x v="7"/>
    <n v="1989"/>
    <n v="-1"/>
    <s v="No"/>
    <s v="No"/>
    <x v="1"/>
    <s v="No"/>
    <x v="1"/>
    <s v="No"/>
    <x v="1"/>
    <s v="No"/>
    <n v="402"/>
    <n v="2900000"/>
    <n v="606100"/>
    <n v="-9999"/>
    <n v="7213.39303482587"/>
    <n v="1507.7114427860697"/>
    <n v="-9999"/>
    <s v="Filer, C (2000)‘Resettlement and Mining in Papua New Guinea’ in Resettlement Policy and Practice in Southeast Asia and the Pacific (Asian Development Bank, Manilla), 71; Bonnell, S 'The Landowner Relocation Programm' in  Dilemmas of development: The social and economic impact of the Porgera gold mine, 1989-1994 (Australian National University)."/>
    <s v="General land compensation: Banks, G (1989) ‘The Economic Impact of the Mine’ in Dilemmas of Development: The social and economic impact of the Porgera gold mine, 1989-1994 (Asia Pacific Press, Canberra), 102"/>
    <s v="Re: relocation costs PJV company records do not provide any separate calculation of actual village relocation costs, either under the original relocation agreement with mining lease landowners or under subsequent agreements that have involved additional relocation. Resettlement and Mining in Papua New Guinea’ Resettlement Policy and Practice in Southeast Asia and the Pacific, 67; The resettlement amount here is converted to US$ from Kina at  converstion rate as of 1988."/>
    <s v="Med"/>
    <s v="Published source however, this is how many houses were eventually built for relocation - relocation numbers (individuals) not give exactly."/>
    <s v="Public"/>
    <m/>
  </r>
  <r>
    <n v="25826"/>
    <n v="-9999"/>
    <s v="PORG02"/>
    <s v="Oceania"/>
    <s v="Melanesia"/>
    <s v="Porgera"/>
    <s v="SML Olanga"/>
    <x v="0"/>
    <s v="Papua New Guinea"/>
    <s v="Barrick Gold"/>
    <n v="1"/>
    <s v="Canada"/>
    <s v="Yes"/>
    <x v="0"/>
    <s v="Yes"/>
    <s v="Gold"/>
    <s v="Metal Ore Mining"/>
    <s v="Single"/>
    <s v="Yes"/>
    <s v="Yes"/>
    <n v="3"/>
    <s v="On"/>
    <s v="Operation"/>
    <s v="-9999"/>
    <s v="Yes"/>
    <x v="0"/>
    <n v="1989"/>
    <n v="21"/>
    <s v="No"/>
    <s v="No"/>
    <x v="1"/>
    <s v="No"/>
    <x v="1"/>
    <s v="No"/>
    <x v="1"/>
    <s v="No"/>
    <n v="184"/>
    <n v="-9999"/>
    <n v="-9999"/>
    <n v="-9999"/>
    <n v="-9999"/>
    <n v="-9999"/>
    <n v="-9999"/>
    <m/>
    <m/>
    <m/>
    <m/>
    <m/>
    <s v="Public"/>
    <m/>
  </r>
  <r>
    <n v="25826"/>
    <n v="-9999"/>
    <s v="PORG03"/>
    <s v="Oceania"/>
    <s v="Melanesia"/>
    <s v="Porgera"/>
    <s v="Suyan"/>
    <x v="0"/>
    <s v="Papua New Guinea"/>
    <s v="Placer Dome"/>
    <n v="1"/>
    <s v="Canada"/>
    <s v="No"/>
    <x v="1"/>
    <s v="Yes"/>
    <s v="Gold"/>
    <s v="Metal Ore Mining"/>
    <s v="Single"/>
    <s v="Yes"/>
    <s v="Yes"/>
    <n v="3"/>
    <s v="On"/>
    <s v="Construction"/>
    <s v="Camp"/>
    <s v="Yes"/>
    <x v="8"/>
    <n v="1989"/>
    <n v="0"/>
    <s v="No"/>
    <s v="No"/>
    <x v="1"/>
    <s v="No"/>
    <x v="1"/>
    <s v="No"/>
    <x v="1"/>
    <s v="No"/>
    <n v="39"/>
    <n v="-9999"/>
    <n v="-9999"/>
    <n v="-9999"/>
    <n v="-9999"/>
    <n v="-9999"/>
    <n v="-9999"/>
    <s v="Mine expansion; &quot;Total compensation;_x000a_General land compensation: Banks, G (1989) ‘The Economic Impact of the Mine’ in Dilemmas of Development: The social and economic[impact of the Porgera gold mine, 1989-1994 (Asia Pacific Press, Canberra), 102 _x000a_Mine Expansion;"/>
    <s v="Resettlement occurred between 1995 - 2010; this number is calculated by the amount given in documentaiton to have occurred from 1988 to 2010 minus the amount of HH identified to have undergone resettlement until 1995; ”Barrick  Gold (2012) Response to Porgera Alliance Report: Landowners in Porgera Demand Urgent resettlement (Business &amp; Human Rights Resources Centre) http://www.business-humanrights.org/media/documents/company_responses/; Also see Porgera Alliance (2011) Landowners in Porgera Demand Urgent resettlement (publication details unavailable) http://www.porgeraalliance.net/wp-content/uploads/2011/10/Urgent-Resettlement-Porgera-web.pdf."/>
    <m/>
    <s v="Low"/>
    <s v="Landowners claim report/statement of claim document + number of HH very uncertain in the period of 1995 - 2010"/>
    <s v="Public"/>
    <m/>
  </r>
  <r>
    <n v="25826"/>
    <n v="-9999"/>
    <s v="PORG04"/>
    <s v="Oceania"/>
    <s v="Melanesia"/>
    <s v="Porgera"/>
    <s v="Kaiya"/>
    <x v="0"/>
    <s v="Papua New Guinea"/>
    <s v="Placer Dome"/>
    <n v="1"/>
    <s v="Canada"/>
    <s v="No"/>
    <x v="1"/>
    <s v="Yes"/>
    <s v="Gold"/>
    <s v="Metal Ore Mining"/>
    <s v="Single"/>
    <s v="Yes"/>
    <s v="Yes"/>
    <n v="3"/>
    <s v="On"/>
    <s v="Operation"/>
    <s v="-9999"/>
    <s v="Yes"/>
    <x v="9"/>
    <n v="1989"/>
    <n v="4"/>
    <s v="No"/>
    <s v="No"/>
    <x v="1"/>
    <s v="No"/>
    <x v="1"/>
    <s v="No"/>
    <x v="1"/>
    <s v="No"/>
    <n v="179"/>
    <n v="-9999"/>
    <n v="-9999"/>
    <n v="-9999"/>
    <n v="-9999"/>
    <n v="-9999"/>
    <n v="-9999"/>
    <m/>
    <m/>
    <m/>
    <m/>
    <s v="Internal records"/>
    <s v="Public"/>
    <m/>
  </r>
  <r>
    <n v="25826"/>
    <n v="-9999"/>
    <s v="PORG05"/>
    <s v="Oceania"/>
    <s v="Melanesia"/>
    <s v="Porgera"/>
    <s v="Kogai"/>
    <x v="0"/>
    <s v="Papua New Guinea"/>
    <s v="Placer Dome"/>
    <n v="1"/>
    <s v="Canada"/>
    <s v="No"/>
    <x v="1"/>
    <s v="Yes"/>
    <s v="Gold"/>
    <s v="Metal Ore Mining"/>
    <s v="Single"/>
    <s v="Yes"/>
    <s v="Yes"/>
    <n v="3"/>
    <s v="On"/>
    <s v="Operation"/>
    <s v="Waste Dump"/>
    <s v="Yes"/>
    <x v="10"/>
    <n v="1989"/>
    <n v="11"/>
    <s v="No"/>
    <s v="No"/>
    <x v="1"/>
    <s v="No"/>
    <x v="1"/>
    <s v="No"/>
    <x v="1"/>
    <s v="No"/>
    <n v="0"/>
    <n v="-9999"/>
    <n v="-9999"/>
    <n v="-9999"/>
    <n v="-9999"/>
    <n v="-9999"/>
    <n v="-9999"/>
    <m/>
    <m/>
    <m/>
    <m/>
    <s v="Internal records"/>
    <s v="Public"/>
    <m/>
  </r>
  <r>
    <n v="25826"/>
    <n v="-9999"/>
    <s v="PORG06"/>
    <s v="Oceania"/>
    <s v="Melanesia"/>
    <s v="Porgera"/>
    <s v="Anawe"/>
    <x v="0"/>
    <s v="Papua New Guinea"/>
    <s v="Placer Dome"/>
    <n v="1"/>
    <s v="Canada"/>
    <s v="No"/>
    <x v="1"/>
    <s v="Yes"/>
    <s v="Gold"/>
    <s v="Metal Ore Mining"/>
    <s v="Single"/>
    <s v="Yes"/>
    <s v="Yes"/>
    <n v="3"/>
    <s v="On"/>
    <s v="Operation"/>
    <s v="Waste Dump"/>
    <s v="Yes"/>
    <x v="10"/>
    <n v="1989"/>
    <n v="11"/>
    <s v="No"/>
    <s v="No"/>
    <x v="1"/>
    <s v="No"/>
    <x v="1"/>
    <s v="No"/>
    <x v="1"/>
    <s v="No"/>
    <n v="8"/>
    <n v="-9999"/>
    <n v="-9999"/>
    <n v="-9999"/>
    <n v="-9999"/>
    <n v="-9999"/>
    <n v="-9999"/>
    <m/>
    <m/>
    <m/>
    <m/>
    <m/>
    <s v="Public"/>
    <m/>
  </r>
  <r>
    <n v="25826"/>
    <n v="-9999"/>
    <s v="PORG07"/>
    <s v="Oceania"/>
    <s v="Melanesia"/>
    <s v="Porgera"/>
    <s v="Yunalama"/>
    <x v="0"/>
    <s v="Papua New Guinea"/>
    <s v="Placer Dome"/>
    <n v="1"/>
    <s v="Canada"/>
    <s v="No"/>
    <x v="1"/>
    <s v="Yes"/>
    <s v="Gold"/>
    <s v="Metal Ore Mining"/>
    <s v="Single"/>
    <s v="Yes"/>
    <s v="Yes"/>
    <n v="3"/>
    <s v="On"/>
    <s v="Operation"/>
    <s v="-9999"/>
    <s v="Yes"/>
    <x v="10"/>
    <n v="1989"/>
    <n v="11"/>
    <s v="No"/>
    <s v="No"/>
    <x v="1"/>
    <s v="No"/>
    <x v="1"/>
    <s v="No"/>
    <x v="1"/>
    <s v="No"/>
    <n v="41"/>
    <n v="-9999"/>
    <n v="-9999"/>
    <n v="-9999"/>
    <n v="-9999"/>
    <n v="-9999"/>
    <n v="-9999"/>
    <m/>
    <m/>
    <m/>
    <m/>
    <m/>
    <s v="Public"/>
    <m/>
  </r>
  <r>
    <n v="25826"/>
    <n v="-9999"/>
    <s v="PORG08"/>
    <s v="Oceania"/>
    <s v="Melanesia"/>
    <s v="Porgera"/>
    <s v="Anawe North"/>
    <x v="0"/>
    <s v="Papua New Guinea"/>
    <s v="Placer Dome"/>
    <n v="1"/>
    <s v="Canada"/>
    <s v="No"/>
    <x v="1"/>
    <s v="Yes"/>
    <s v="Gold"/>
    <s v="Metal Ore Mining"/>
    <s v="Single"/>
    <s v="Yes"/>
    <s v="Yes"/>
    <n v="3"/>
    <s v="On"/>
    <s v="Operation"/>
    <s v="Waste Dump"/>
    <s v="Yes"/>
    <x v="11"/>
    <n v="1989"/>
    <n v="12"/>
    <s v="No"/>
    <s v="No"/>
    <x v="1"/>
    <s v="No"/>
    <x v="1"/>
    <s v="No"/>
    <x v="1"/>
    <s v="No"/>
    <n v="108"/>
    <n v="-9999"/>
    <n v="-9999"/>
    <n v="-9999"/>
    <n v="-9999"/>
    <n v="-9999"/>
    <n v="-9999"/>
    <m/>
    <m/>
    <m/>
    <m/>
    <m/>
    <s v="Public"/>
    <m/>
  </r>
  <r>
    <n v="25826"/>
    <n v="-9999"/>
    <s v="PORG09"/>
    <s v="Oceania"/>
    <s v="Melanesia"/>
    <s v="Porgera"/>
    <s v="Anawe South"/>
    <x v="0"/>
    <s v="Papua New Guinea"/>
    <s v="Placer Dome"/>
    <n v="1"/>
    <s v="Canada"/>
    <s v="No"/>
    <x v="1"/>
    <s v="Yes"/>
    <s v="Gold"/>
    <s v="Metal Ore Mining"/>
    <s v="Single"/>
    <s v="Yes"/>
    <s v="Yes"/>
    <n v="3"/>
    <s v="On"/>
    <s v="Operation"/>
    <s v="Waste Dump"/>
    <s v="Yes"/>
    <x v="5"/>
    <n v="1989"/>
    <n v="14"/>
    <s v="No"/>
    <s v="No"/>
    <x v="1"/>
    <s v="No"/>
    <x v="1"/>
    <s v="No"/>
    <x v="1"/>
    <s v="No"/>
    <n v="281"/>
    <n v="-9999"/>
    <n v="-9999"/>
    <n v="-9999"/>
    <n v="-9999"/>
    <n v="-9999"/>
    <n v="-9999"/>
    <m/>
    <m/>
    <m/>
    <m/>
    <m/>
    <s v="Public"/>
    <m/>
  </r>
  <r>
    <n v="25826"/>
    <n v="-9999"/>
    <s v="PORG10"/>
    <s v="Oceania"/>
    <s v="Melanesia"/>
    <s v="Porgera"/>
    <s v="Lower Apalaka"/>
    <x v="0"/>
    <s v="Papua New Guinea"/>
    <s v="Barrick Gold"/>
    <n v="1"/>
    <s v="Canada"/>
    <s v="Yes"/>
    <x v="0"/>
    <s v="Yes"/>
    <s v="Gold"/>
    <s v="Metal Ore Mining"/>
    <s v="Single"/>
    <s v="Yes"/>
    <s v="Yes"/>
    <n v="3"/>
    <s v="On"/>
    <s v="Operation"/>
    <s v="Waste Dump"/>
    <s v="Yes"/>
    <x v="3"/>
    <n v="1989"/>
    <n v="20"/>
    <s v="No"/>
    <s v="No"/>
    <x v="1"/>
    <s v="No"/>
    <x v="1"/>
    <s v="No"/>
    <x v="1"/>
    <s v="No"/>
    <n v="101"/>
    <n v="-9999"/>
    <n v="-9999"/>
    <n v="-9999"/>
    <n v="-9999"/>
    <n v="-9999"/>
    <n v="-9999"/>
    <m/>
    <m/>
    <m/>
    <m/>
    <m/>
    <s v="Public"/>
    <m/>
  </r>
  <r>
    <n v="37847"/>
    <n v="2033"/>
    <s v="CERR01"/>
    <s v="Americas"/>
    <s v="South America"/>
    <s v="Cerrejon"/>
    <s v="Roche"/>
    <x v="0"/>
    <s v="Colombia"/>
    <s v="BHP Billiton, Anglo American, Glencore Xstrata"/>
    <n v="3"/>
    <s v="Australia, United Kingdom, Switzerland"/>
    <s v="Yes"/>
    <x v="0"/>
    <s v="No"/>
    <s v="Coal"/>
    <s v="Coal Mining"/>
    <s v="Single"/>
    <s v="Yes"/>
    <s v="Yes"/>
    <n v="3"/>
    <s v="Off"/>
    <s v="Operation"/>
    <s v="Water Impacts"/>
    <s v="No"/>
    <x v="12"/>
    <n v="1976"/>
    <n v="35"/>
    <s v="Yes"/>
    <s v="No"/>
    <x v="1"/>
    <s v="No"/>
    <x v="1"/>
    <s v="No"/>
    <x v="1"/>
    <s v="No"/>
    <n v="25"/>
    <n v="-9999"/>
    <n v="-9999"/>
    <n v="25"/>
    <n v="-9999"/>
    <n v="-9999"/>
    <n v="-9999"/>
    <s v="Confidential report. Permit date obtained from https://en.wikipedia.org/wiki/Cerrej%C3%B3n"/>
    <m/>
    <m/>
    <m/>
    <s v="*"/>
    <s v="Private"/>
    <m/>
  </r>
  <r>
    <n v="37847"/>
    <n v="2033"/>
    <s v="CERR02"/>
    <s v="Americas"/>
    <s v="South America"/>
    <s v="Cerrejon"/>
    <s v="Patilla"/>
    <x v="0"/>
    <s v="Colombia"/>
    <s v="BHP Billiton, Anglo American, Glencore Xstrata"/>
    <n v="3"/>
    <s v="Australia, United Kingdom, Switzerland"/>
    <s v="Yes"/>
    <x v="0"/>
    <s v="No"/>
    <s v="Coal"/>
    <s v="Coal Mining"/>
    <s v="Single"/>
    <s v="Yes"/>
    <s v="Yes"/>
    <n v="3"/>
    <s v="Off"/>
    <s v="Operation"/>
    <s v="Water Impacts"/>
    <s v="No"/>
    <x v="13"/>
    <n v="1976"/>
    <n v="36"/>
    <s v="Yes"/>
    <s v="Yes"/>
    <x v="0"/>
    <s v="No"/>
    <x v="1"/>
    <s v="No"/>
    <x v="1"/>
    <s v="No"/>
    <n v="46"/>
    <n v="-9999"/>
    <n v="-9999"/>
    <n v="46"/>
    <n v="-9999"/>
    <n v="-9999"/>
    <n v="-9999"/>
    <s v="Confidential report"/>
    <m/>
    <m/>
    <m/>
    <s v="*"/>
    <s v="Private"/>
    <m/>
  </r>
  <r>
    <n v="37847"/>
    <n v="2033"/>
    <s v="CERR03"/>
    <s v="Americas"/>
    <s v="South America"/>
    <s v="Cerrejon"/>
    <s v="Chancleta"/>
    <x v="0"/>
    <s v="Colombia"/>
    <s v="BHP Billiton, Anglo American, Glencore Xstrata"/>
    <n v="3"/>
    <s v="Australia, United Kingdom, Switzerland"/>
    <s v="Yes"/>
    <x v="0"/>
    <s v="No"/>
    <s v="Coal"/>
    <s v="Coal Mining"/>
    <s v="Single"/>
    <s v="Yes"/>
    <s v="Yes"/>
    <n v="3"/>
    <s v="Off"/>
    <s v="Operation"/>
    <s v="Water Impacts"/>
    <s v="No"/>
    <x v="14"/>
    <n v="1976"/>
    <n v="37"/>
    <s v="Yes"/>
    <s v="Yes"/>
    <x v="0"/>
    <s v="No"/>
    <x v="1"/>
    <s v="No"/>
    <x v="1"/>
    <s v="No"/>
    <n v="57"/>
    <n v="-9999"/>
    <n v="-9999"/>
    <n v="40"/>
    <n v="-9999"/>
    <n v="-9999"/>
    <n v="-9999"/>
    <s v="Confidential report"/>
    <m/>
    <m/>
    <m/>
    <s v="*"/>
    <s v="Private"/>
    <m/>
  </r>
  <r>
    <n v="37847"/>
    <n v="2033"/>
    <s v="CERR04"/>
    <s v="Americas"/>
    <s v="South America"/>
    <s v="Cerrejon"/>
    <s v="Tamaquito"/>
    <x v="0"/>
    <s v="Colombia"/>
    <s v="BHP Billiton, Anglo American, Glencore Xstrata"/>
    <n v="3"/>
    <s v="Australia, United Kingdom, Switzerland"/>
    <s v="Yes"/>
    <x v="0"/>
    <s v="No"/>
    <s v="Coal"/>
    <s v="Coal Mining"/>
    <s v="Single"/>
    <s v="Yes"/>
    <s v="Yes"/>
    <n v="3"/>
    <s v="Off"/>
    <s v="Operation"/>
    <s v="Water Impacts"/>
    <s v="No"/>
    <x v="13"/>
    <n v="1976"/>
    <n v="36"/>
    <s v="Yes"/>
    <s v="Yes"/>
    <x v="0"/>
    <s v="No"/>
    <x v="1"/>
    <s v="No"/>
    <x v="1"/>
    <s v="No"/>
    <n v="31"/>
    <n v="-9999"/>
    <n v="-9999"/>
    <n v="300"/>
    <n v="-9999"/>
    <n v="-9999"/>
    <n v="-9999"/>
    <s v="Confidential report"/>
    <m/>
    <m/>
    <m/>
    <s v="*"/>
    <s v="Private"/>
    <m/>
  </r>
  <r>
    <n v="37847"/>
    <n v="2033"/>
    <s v="CERR05"/>
    <s v="Americas"/>
    <s v="South America"/>
    <s v="Cerrejon"/>
    <s v="Las Casitas"/>
    <x v="0"/>
    <s v="Colombia"/>
    <s v="BHP Billiton, Anglo American, Glencore Xstrata"/>
    <n v="3"/>
    <s v="Australia, United Kingdom, Switzerland"/>
    <s v="Yes"/>
    <x v="0"/>
    <s v="No"/>
    <s v="Coal"/>
    <s v="Coal Mining"/>
    <s v="Single"/>
    <s v="Yes"/>
    <s v="Yes"/>
    <n v="3"/>
    <s v="Off"/>
    <s v="Operation"/>
    <s v="Water Impacts"/>
    <s v="No"/>
    <x v="15"/>
    <n v="1976"/>
    <n v="38"/>
    <s v="Yes"/>
    <s v="Yes"/>
    <x v="0"/>
    <s v="No"/>
    <x v="1"/>
    <s v="No"/>
    <x v="1"/>
    <s v="No"/>
    <n v="31"/>
    <n v="-9999"/>
    <n v="-9999"/>
    <n v="-9999"/>
    <n v="-9999"/>
    <n v="-9999"/>
    <n v="-9999"/>
    <s v="Confidential report"/>
    <m/>
    <m/>
    <m/>
    <s v="*"/>
    <s v="Private"/>
    <m/>
  </r>
  <r>
    <n v="31835"/>
    <n v="2030"/>
    <s v="SISH01"/>
    <s v="Sub-saharan Africa"/>
    <s v="Southern and East Africa"/>
    <s v="Sishen"/>
    <s v="Dingleton"/>
    <x v="0"/>
    <s v="South Africa"/>
    <s v="Anglo American"/>
    <n v="1"/>
    <s v="United Kingdom"/>
    <s v="Yes"/>
    <x v="0"/>
    <s v="No"/>
    <s v="Iron Ore"/>
    <s v="Metal Ore Mining"/>
    <s v="Single"/>
    <s v="Yes"/>
    <s v="Yes"/>
    <n v="3"/>
    <s v="Off"/>
    <s v="Operation"/>
    <s v="Safety Buffer"/>
    <s v="No"/>
    <x v="1"/>
    <n v="1953"/>
    <n v="55"/>
    <s v="Yes"/>
    <s v="Yes"/>
    <x v="0"/>
    <s v="Yes"/>
    <x v="0"/>
    <s v="No"/>
    <x v="1"/>
    <s v="No"/>
    <n v="911"/>
    <n v="-9999"/>
    <n v="-9999"/>
    <n v="-9999"/>
    <n v="-9999"/>
    <n v="-9999"/>
    <n v="-9999"/>
    <s v="Ashleigh Furloung. 2017. Move turns sour. https://www.groundup.org.za/article/move-make-way-mine-turns-sour-northern-cape-residents/"/>
    <m/>
    <m/>
    <s v="High"/>
    <s v="RAP"/>
    <s v="Public"/>
    <m/>
  </r>
  <r>
    <n v="28530"/>
    <n v="2032"/>
    <s v="DIDI01"/>
    <s v="South-east Asia"/>
    <s v="Maritime South East Asia"/>
    <s v="Didipio"/>
    <s v="Multiple"/>
    <x v="1"/>
    <s v="Philippines"/>
    <s v="Oceana Gold Corporation"/>
    <n v="1"/>
    <s v="Australia"/>
    <s v="No"/>
    <x v="1"/>
    <s v="Yes"/>
    <s v="Gold, Silver, Copper"/>
    <s v="Metal Ore Mining"/>
    <s v="Multiple"/>
    <s v="Yes"/>
    <s v="Yes"/>
    <n v="3"/>
    <s v="Off"/>
    <s v="Operation"/>
    <s v="-9999"/>
    <s v="No"/>
    <x v="1"/>
    <n v="1994"/>
    <n v="14"/>
    <s v="No"/>
    <s v="No"/>
    <x v="1"/>
    <s v="No"/>
    <x v="1"/>
    <s v="No"/>
    <x v="1"/>
    <s v="No"/>
    <n v="187"/>
    <n v="-9999"/>
    <n v="-9999"/>
    <n v="-9999"/>
    <n v="-9999"/>
    <n v="-9999"/>
    <n v="-9999"/>
    <s v="Commission on Human Rights for the Philippines (2011) ‘Re: displacement complaint of residents of Didipio’, 4 (http://www.chr.gov.ph/MAIN%20PAGES/about%20hr/position%20papers/pdf/reso2011-004.pdf)"/>
    <s v="Considered to be illegal activity – costs not applicable."/>
    <s v="Considered to be illegal activity - resettlement land acquired not applicable."/>
    <s v="Med"/>
    <s v="Commission inquiry rpeort; however,  not officiially published"/>
    <s v="Public"/>
    <m/>
  </r>
  <r>
    <n v="52980"/>
    <n v="2055"/>
    <s v="FORT01"/>
    <s v="Sub-saharan Africa"/>
    <s v="Southern and East Africa"/>
    <s v="Fort Dauphin"/>
    <s v="Multiple"/>
    <x v="1"/>
    <s v="Madagascar"/>
    <s v="Rio Tinto"/>
    <n v="1"/>
    <s v="Australia"/>
    <s v="Yes"/>
    <x v="0"/>
    <s v="Yes"/>
    <s v="Mineral Sands"/>
    <s v="Metal Ore Mining"/>
    <s v="Single"/>
    <s v="Yes"/>
    <s v="Yes"/>
    <n v="3"/>
    <s v="Off"/>
    <s v="Construction"/>
    <s v="Quarry, Road"/>
    <s v="No"/>
    <x v="16"/>
    <n v="1998"/>
    <n v="7"/>
    <s v="Yes"/>
    <s v="No"/>
    <x v="1"/>
    <s v="Yes"/>
    <x v="0"/>
    <s v="Yes"/>
    <x v="0"/>
    <s v="No"/>
    <n v="123"/>
    <n v="2632196"/>
    <n v="3342888.92"/>
    <n v="-9999"/>
    <n v="21399.967479674797"/>
    <n v="27177.958699186991"/>
    <n v="-9999"/>
    <m/>
    <m/>
    <m/>
    <m/>
    <s v="RAP. Main Commodity : Ilmenite Property profile on S&amp;P called : QMM"/>
    <s v="Public"/>
    <m/>
  </r>
  <r>
    <n v="27255"/>
    <n v="2025"/>
    <s v="DAMA01"/>
    <s v="Sub-saharan Africa"/>
    <s v="Central and West Africa"/>
    <s v="Damang"/>
    <s v="Multiple"/>
    <x v="1"/>
    <s v="Ghana"/>
    <s v="Abosso Gold Fields"/>
    <n v="2"/>
    <s v="South Africa"/>
    <s v="Yes"/>
    <x v="0"/>
    <s v="No"/>
    <s v="Gold"/>
    <s v="Metal Ore Mining"/>
    <s v="Single"/>
    <s v="Yes"/>
    <s v="Yes"/>
    <n v="3"/>
    <s v="-9999"/>
    <s v="Construction"/>
    <s v="-9999"/>
    <s v="Yes"/>
    <x v="2"/>
    <n v="1995"/>
    <n v="3"/>
    <s v="-9999"/>
    <s v="-9999"/>
    <x v="1"/>
    <s v="No"/>
    <x v="1"/>
    <s v="-9999"/>
    <x v="1"/>
    <s v="No"/>
    <n v="300"/>
    <n v="-9999"/>
    <n v="-9999"/>
    <n v="-9999"/>
    <n v="-9999"/>
    <n v="-9999"/>
    <n v="-9999"/>
    <s v="SKR Consulting (2004) 'An independent Technical Report on the Damang Gold Mine' Gold Fields Limited and IAMGold Corporation, 14. Listed as anywhere between 300 to 500 HH."/>
    <m/>
    <m/>
    <s v="Low"/>
    <s v="Newsource"/>
    <s v="Public"/>
    <m/>
  </r>
  <r>
    <n v="26568"/>
    <n v="2041"/>
    <s v="GRAS01"/>
    <s v="South-east Asia"/>
    <s v="Maritime South East Asia"/>
    <s v="Grasberg"/>
    <s v="New Utekini"/>
    <x v="0"/>
    <s v="Indonesia"/>
    <s v="PT Freeport Indonesia"/>
    <n v="1"/>
    <s v="USA"/>
    <s v="Yes"/>
    <x v="0"/>
    <s v="No"/>
    <s v="Copper, Gold"/>
    <s v="Metal Ore Mining"/>
    <s v="Multiple"/>
    <s v="Yes"/>
    <s v="Yes"/>
    <n v="3"/>
    <s v="Off"/>
    <s v="Operation"/>
    <s v="In-migration, Tribal Conflict"/>
    <s v="No"/>
    <x v="2"/>
    <n v="1991"/>
    <n v="7"/>
    <s v="No"/>
    <s v="No"/>
    <x v="1"/>
    <s v="No"/>
    <x v="1"/>
    <s v="No"/>
    <x v="1"/>
    <s v="No"/>
    <n v="2500"/>
    <n v="10100000"/>
    <n v="15150000"/>
    <n v="-9999"/>
    <n v="4040"/>
    <n v="6060"/>
    <n v="-9999"/>
    <s v="Original figure given in individuals (+15000) this figure has been divided by 5 to get households: BTerminski (2012) ‘Mining-Induced Displacement and Resettlement: Social Problem and"/>
    <m/>
    <m/>
    <s v="Med"/>
    <s v="(Yet) unpublished paper."/>
    <s v="Public"/>
    <m/>
  </r>
  <r>
    <n v="26568"/>
    <n v="2041"/>
    <s v="GRAS02"/>
    <s v="South-east Asia"/>
    <s v="Maritime South East Asia"/>
    <s v="Grasberg"/>
    <s v="Old Utekini"/>
    <x v="0"/>
    <s v="Indonesia"/>
    <s v="PT Freeport Indonesia"/>
    <n v="1"/>
    <s v="USA"/>
    <s v="Yes"/>
    <x v="0"/>
    <s v="No"/>
    <s v="Copper, Gold"/>
    <s v="Metal Ore Mining"/>
    <s v="Multiple"/>
    <s v="Yes"/>
    <s v="Yes"/>
    <n v="3"/>
    <s v="Off"/>
    <s v="Operation"/>
    <s v="In-migration, Tribal Conflict"/>
    <s v="No"/>
    <x v="17"/>
    <n v="1991"/>
    <n v="6"/>
    <s v="No"/>
    <s v="No"/>
    <x v="1"/>
    <s v="No"/>
    <x v="1"/>
    <s v="No"/>
    <x v="1"/>
    <s v="No"/>
    <n v="2500"/>
    <n v="20000000"/>
    <n v="30400000"/>
    <n v="55777"/>
    <n v="8000"/>
    <n v="12160"/>
    <n v="358.57073704214997"/>
    <m/>
    <m/>
    <m/>
    <m/>
    <m/>
    <m/>
    <m/>
  </r>
  <r>
    <n v="26808"/>
    <n v="2021"/>
    <s v="GOLD01"/>
    <s v="Oceania"/>
    <s v="Melanesia"/>
    <s v="Gold Ridge"/>
    <s v="Multiple"/>
    <x v="1"/>
    <s v="Solomon Islands"/>
    <s v="Ross Mining, St Barbara"/>
    <n v="2"/>
    <s v="Australia"/>
    <s v="No"/>
    <x v="1"/>
    <s v="No"/>
    <s v="Gold"/>
    <s v="Metal Ore Mining"/>
    <s v="Single"/>
    <s v="Yes"/>
    <s v="Yes"/>
    <n v="3"/>
    <s v="Off"/>
    <s v="Construction"/>
    <s v="Mine Pit"/>
    <s v="Yes"/>
    <x v="2"/>
    <n v="1997"/>
    <n v="1"/>
    <s v="No"/>
    <s v="No"/>
    <x v="1"/>
    <s v="Yes"/>
    <x v="0"/>
    <s v="Yes"/>
    <x v="0"/>
    <s v="No"/>
    <n v="240"/>
    <n v="2000000"/>
    <n v="3003509"/>
    <n v="-9999"/>
    <n v="-9999"/>
    <n v="12514.620833333332"/>
    <n v="-9999"/>
    <s v="Australian Solomons Gold Limited &amp; Graham A Brown and Associates (2009) Resettlement Action Plan: Gold Ridge Gold Mine, 13"/>
    <m/>
    <m/>
    <s v="High"/>
    <s v="The number given here is 1200 people who were relocated, dividing this by 5 = 240 HH"/>
    <s v="Public"/>
    <m/>
  </r>
  <r>
    <n v="26808"/>
    <n v="2021"/>
    <s v="GOLD02"/>
    <s v="Oceania"/>
    <s v="Melanesia"/>
    <s v="Gold Ridge"/>
    <s v="Multiple"/>
    <x v="1"/>
    <s v="Solomon Islands"/>
    <s v="St Barbara"/>
    <n v="1"/>
    <s v="Australia"/>
    <s v="No"/>
    <x v="1"/>
    <s v="No"/>
    <s v="Gold"/>
    <s v="Metal Ore Mining"/>
    <s v="Single"/>
    <s v="Yes"/>
    <s v="Yes"/>
    <n v="3"/>
    <s v="Off"/>
    <s v="Construction"/>
    <s v="Mine Pit"/>
    <s v="Yes"/>
    <x v="0"/>
    <n v="1997"/>
    <n v="13"/>
    <s v="Yes"/>
    <s v="Yes"/>
    <x v="0"/>
    <s v="Yes"/>
    <x v="0"/>
    <s v="Yes"/>
    <x v="0"/>
    <s v="No"/>
    <n v="379"/>
    <n v="10000000"/>
    <n v="11225831"/>
    <n v="125"/>
    <n v="10316.622691292876"/>
    <n v="29619.60686015831"/>
    <n v="31280"/>
    <s v="Australian Solomons Gold Limited &amp; Graham A Brown and Associates (2009) Resettlement Action Plan: Gold Ridge Gold Mine, 13"/>
    <m/>
    <m/>
    <s v="High"/>
    <s v="RAP document"/>
    <s v="Public"/>
    <m/>
  </r>
  <r>
    <n v="26514"/>
    <n v="2018"/>
    <s v="BOGO01"/>
    <s v="Sub-saharan Africa"/>
    <s v="Central and West Africa"/>
    <s v="Bogoso|Prestea"/>
    <s v="Multiple"/>
    <x v="1"/>
    <s v="Ghana"/>
    <s v="Golden Star"/>
    <n v="1"/>
    <s v="Canada"/>
    <s v="No"/>
    <x v="1"/>
    <s v="Yes"/>
    <s v="Gold"/>
    <s v="Metal Ore Mining"/>
    <s v="Single"/>
    <s v="Yes"/>
    <s v="Yes"/>
    <n v="3"/>
    <s v="-9999"/>
    <s v="Operation"/>
    <s v="-9999"/>
    <s v="Yes"/>
    <x v="14"/>
    <n v="2001"/>
    <n v="12"/>
    <s v="Yes"/>
    <s v="No"/>
    <x v="1"/>
    <s v="No"/>
    <x v="1"/>
    <s v="-9999"/>
    <x v="1"/>
    <s v="No"/>
    <n v="500"/>
    <n v="-9999"/>
    <n v="-9999"/>
    <n v="-9999"/>
    <n v="-9999"/>
    <n v="-9999"/>
    <n v="-9999"/>
    <s v="The newsource gave the figures as individuals (2500): This figures is attained by dividing this by 5. Ghana News Agency (2013) 'Golden Star Resources to Resettle over 2500 Residents'"/>
    <s v="Hilson, G. Yakovleva, N. Banchirigah, S (2007) ' 'To Move or not to Move': Reflections on the Resettlement of Artisanal Miners in the Western Region of Ghana' African Affairs 106, 413 - 436."/>
    <m/>
    <s v="Low"/>
    <s v="Newsource_x000a_Prospective estimate. _x000a__x000a_Production on and off from 2018"/>
    <s v="Public"/>
    <m/>
  </r>
  <r>
    <n v="41637"/>
    <n v="-9999"/>
    <s v="HUAI1"/>
    <s v="North-east Asia"/>
    <s v="Chinese Asia"/>
    <s v="Coal Mining Subsidence Area Huai’nan City"/>
    <s v="Chenxiang"/>
    <x v="0"/>
    <s v="China"/>
    <s v="Huai’nan Mining Group Co., Ltd."/>
    <n v="1"/>
    <s v="China"/>
    <s v="No"/>
    <x v="1"/>
    <s v="No"/>
    <s v="Coal"/>
    <s v="Coal Mining"/>
    <s v="Single"/>
    <s v="No"/>
    <s v="Yes"/>
    <n v="2"/>
    <s v="Off"/>
    <s v="Closure"/>
    <s v="Multiple"/>
    <s v="-9999"/>
    <x v="14"/>
    <n v="1981"/>
    <n v="32"/>
    <s v="Yes"/>
    <s v="No"/>
    <x v="1"/>
    <s v="Yes"/>
    <x v="0"/>
    <s v="Yes"/>
    <x v="0"/>
    <s v="No"/>
    <n v="339"/>
    <n v="3207463"/>
    <n v="3370330"/>
    <n v="114"/>
    <n v="9461.5427728613577"/>
    <n v="9941.9764011799416"/>
    <n v="28135.640350877195"/>
    <s v="World Bank 2014. Sustainable Development Engineering for Resource- based Cities (Huai’nan City). Resettlement Action Plan. http://documents.worldbank.org/curated/en/299401"/>
    <s v="Cost of culitvated land was calculated mutiplying 177.7 with 1,110,00 Yuan coverted into 2014 US dollars. See table 12 page 113 of RAP for specifications"/>
    <m/>
    <m/>
    <s v="Year when Huainan Mining Group was formed was used as permit date. Property ID corresponds to &quot;East Zhuji&quot; also known as &quot;Huainan&quot;."/>
    <m/>
    <m/>
  </r>
  <r>
    <n v="41637"/>
    <n v="-9999"/>
    <s v="HUAI2"/>
    <s v="North-east Asia"/>
    <s v="Chinese Asia"/>
    <s v="Coal Mining Subsidence Area Huai’nan City"/>
    <s v="Datong"/>
    <x v="0"/>
    <s v="China"/>
    <s v="Huai’nan Mining Group Co., Ltd."/>
    <n v="1"/>
    <s v="China"/>
    <s v="No"/>
    <x v="1"/>
    <s v="No"/>
    <s v="Coal"/>
    <s v="Coal Mining"/>
    <s v="Single"/>
    <s v="Yes"/>
    <s v="Yes"/>
    <n v="3"/>
    <s v="Off"/>
    <s v="Closure"/>
    <s v="Multiple"/>
    <s v="-9999"/>
    <x v="14"/>
    <n v="1981"/>
    <n v="32"/>
    <s v="Yes"/>
    <s v="No"/>
    <x v="1"/>
    <s v="Yes"/>
    <x v="0"/>
    <s v="Yes"/>
    <x v="0"/>
    <s v="No"/>
    <n v="6"/>
    <n v="331967.46999999997"/>
    <n v="348823"/>
    <n v="0.25"/>
    <n v="55327.91166666666"/>
    <n v="58137.166666666664"/>
    <n v="1327869.8799999999"/>
    <s v="See World Bank (2014)"/>
    <m/>
    <m/>
    <m/>
    <m/>
    <m/>
    <m/>
  </r>
  <r>
    <n v="39188"/>
    <n v="-9999"/>
    <s v="IBVA01"/>
    <s v="Southern and Central Asia"/>
    <s v="Southern Asia"/>
    <s v="Ib Valley Coalfield"/>
    <s v="Jharsuguda"/>
    <x v="0"/>
    <s v="India"/>
    <s v="MCL"/>
    <n v="1"/>
    <s v="India"/>
    <s v="No"/>
    <x v="1"/>
    <s v="Yes"/>
    <s v="Coal"/>
    <s v="Coal Mining"/>
    <s v="Single"/>
    <s v="Yes"/>
    <s v="Yes"/>
    <n v="3"/>
    <s v="-9999"/>
    <s v="Operation"/>
    <s v="Multiple"/>
    <s v="No"/>
    <x v="18"/>
    <n v="1992"/>
    <n v="-9999"/>
    <s v="No"/>
    <s v="No"/>
    <x v="1"/>
    <s v="No"/>
    <x v="1"/>
    <s v="No"/>
    <x v="1"/>
    <s v="No"/>
    <n v="725"/>
    <n v="-9999"/>
    <n v="-9999"/>
    <n v="1592.25"/>
    <n v="-9999"/>
    <n v="-9999"/>
    <n v="-9999"/>
    <s v="Sthitapragyan Ray and Shashi Saini. 2011. Development and Displacement: The Case of an Opencast Coal Mining Project in Orissa. Sociological Bulletin, Vol. 60, No. 1. http://www.miningresettlement.org/elibrary/development-and-displacement-the-case-of-an-opencast-coal-mining-project-in-orissa"/>
    <s v="Date of event could not be found."/>
    <m/>
    <m/>
    <s v="ID property &quot;Mahanadi Coalfields&quot;"/>
    <m/>
    <m/>
  </r>
  <r>
    <n v="70252"/>
    <n v="-9998"/>
    <s v="JAGA01"/>
    <s v="Southern and Central Asia"/>
    <s v="Southern Asia"/>
    <s v="Jagannath"/>
    <s v="Nakhetrapur"/>
    <x v="0"/>
    <s v="India"/>
    <s v="MCL"/>
    <n v="1"/>
    <s v="India"/>
    <s v="No"/>
    <x v="1"/>
    <s v="Yes"/>
    <s v="Coal"/>
    <s v="Coal Mining"/>
    <s v="Single"/>
    <s v="Yes"/>
    <s v="Yes"/>
    <n v="3"/>
    <s v="-9999"/>
    <s v="Operation"/>
    <s v="Multiple"/>
    <s v="-9999"/>
    <x v="11"/>
    <n v="1972"/>
    <n v="29"/>
    <s v="-9999"/>
    <s v="No"/>
    <x v="1"/>
    <s v="-9999"/>
    <x v="1"/>
    <s v="No"/>
    <x v="1"/>
    <s v="No"/>
    <n v="80"/>
    <n v="-9999"/>
    <n v="-9999"/>
    <n v="-9999"/>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Date of event could not be found. Therefore, the date when project was completed was used. This can be found from the MCL website http://www.mcl.gov.in/About/eproject.php_x000a_Garada (2015 page 91) mentions a number of possible sources including noise, air and water pollution, vibration and degradation of agricultural land. However he does not specify whether these are just negative impacts of mining or if they actually resulted in resettlement and if so which particular villages were affected."/>
    <s v="Date when the coalfield was commisioned is given as permit date"/>
    <m/>
    <s v="ALL Jagannath : property is presumed to have been relinquished. (S&amp;P Dec 2016)"/>
    <m/>
    <m/>
  </r>
  <r>
    <n v="70252"/>
    <n v="-9998"/>
    <s v="JAGA02"/>
    <s v="Southern and Central Asia"/>
    <s v="Southern Asia"/>
    <s v="Jagannath"/>
    <s v="Balanda"/>
    <x v="0"/>
    <s v="India"/>
    <s v="MCL"/>
    <n v="1"/>
    <s v="India"/>
    <s v="No"/>
    <x v="1"/>
    <s v="Yes"/>
    <s v="Coal"/>
    <s v="Coal Mining"/>
    <s v="Single"/>
    <s v="Yes"/>
    <s v="Yes"/>
    <n v="3"/>
    <s v="-9999"/>
    <s v="Operation"/>
    <s v="Multiple"/>
    <s v="-9999"/>
    <x v="11"/>
    <n v="1972"/>
    <n v="29"/>
    <s v="-9999"/>
    <s v="No"/>
    <x v="1"/>
    <s v="-9999"/>
    <x v="1"/>
    <s v="No"/>
    <x v="1"/>
    <s v="No"/>
    <n v="411"/>
    <n v="-9999"/>
    <n v="-9999"/>
    <n v="-9999"/>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70252"/>
    <n v="-9998"/>
    <s v="JAGA03"/>
    <s v="Southern and Central Asia"/>
    <s v="Southern Asia"/>
    <s v="Jagannath"/>
    <s v="Chandpur"/>
    <x v="0"/>
    <s v="India"/>
    <s v="MCL"/>
    <n v="1"/>
    <s v="India"/>
    <s v="No"/>
    <x v="1"/>
    <s v="Yes"/>
    <s v="Coal"/>
    <s v="Coal Mining"/>
    <s v="Single"/>
    <s v="Yes"/>
    <s v="Yes"/>
    <n v="3"/>
    <s v="-9999"/>
    <s v="Operation"/>
    <s v="Multiple"/>
    <s v="-9999"/>
    <x v="11"/>
    <n v="1972"/>
    <n v="29"/>
    <s v="-9999"/>
    <s v="No"/>
    <x v="1"/>
    <s v="-9999"/>
    <x v="1"/>
    <s v="No"/>
    <x v="1"/>
    <s v="No"/>
    <n v="64"/>
    <n v="-9999"/>
    <n v="-9999"/>
    <n v="-9999"/>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70252"/>
    <n v="-9998"/>
    <s v="JAGA04"/>
    <s v="Southern and Central Asia"/>
    <s v="Southern Asia"/>
    <s v="Jagannath"/>
    <s v="Purunia"/>
    <x v="0"/>
    <s v="India"/>
    <s v="MCL"/>
    <n v="1"/>
    <s v="India"/>
    <s v="No"/>
    <x v="1"/>
    <s v="Yes"/>
    <s v="Coal"/>
    <s v="Coal Mining"/>
    <s v="Single"/>
    <s v="Yes"/>
    <s v="Yes"/>
    <n v="3"/>
    <s v="-9999"/>
    <s v="Operation"/>
    <s v="Multiple"/>
    <s v="-9999"/>
    <x v="11"/>
    <n v="1972"/>
    <n v="29"/>
    <s v="-9999"/>
    <s v="No"/>
    <x v="1"/>
    <s v="-9999"/>
    <x v="1"/>
    <s v="No"/>
    <x v="1"/>
    <s v="No"/>
    <n v="7"/>
    <n v="-9999"/>
    <n v="-9999"/>
    <n v="-9999"/>
    <n v="-9999"/>
    <n v="-9999"/>
    <n v="-9999"/>
    <s v="Rabindra Garada. 2015. Coal Mining Environment and Health Problems: A Case of MCL affected Households at Talcher, Odisha (India). IOSR Journal Of Humanities And Social Science (IOSR-JHSS)_x000a_Volume 20, Issue 5, Ver. 1. http://www.iosrjournals.org/iosr-jhss/papers/Vol20-issue5/Version-1/L020518998.pdf"/>
    <s v="See ref above"/>
    <m/>
    <m/>
    <m/>
    <m/>
    <m/>
  </r>
  <r>
    <n v="70252"/>
    <n v="-9998"/>
    <s v="JAGA05"/>
    <s v="Southern and Central Asia"/>
    <s v="Southern Asia"/>
    <s v="Jagannath"/>
    <s v="Rakash"/>
    <x v="0"/>
    <s v="India"/>
    <s v="MCL"/>
    <n v="1"/>
    <s v="India"/>
    <s v="No"/>
    <x v="1"/>
    <s v="Yes"/>
    <s v="Coal"/>
    <s v="Coal Mining"/>
    <s v="Single"/>
    <s v="Yes"/>
    <s v="Yes"/>
    <n v="3"/>
    <s v="-9999"/>
    <s v="Operation"/>
    <s v="Multiple"/>
    <s v="-9999"/>
    <x v="15"/>
    <n v="1972"/>
    <n v="42"/>
    <s v="-9999"/>
    <s v="No"/>
    <x v="1"/>
    <s v="-9999"/>
    <x v="1"/>
    <s v="No"/>
    <x v="1"/>
    <s v="No"/>
    <n v="230"/>
    <n v="-9999"/>
    <n v="-9999"/>
    <n v="-9999"/>
    <n v="-9999"/>
    <n v="-9999"/>
    <n v="-9999"/>
    <s v="Central Mine Planning &amp; Design Institute Limited. 2012. Pre-Feasibility Report for Jagannath Reorganisation OCP. http://environmentclearance.nic.in/writereaddata/Online/TOR/26_Jul_2016_18423247364LXJEB7Annexure-PreFeasibilityReport.pdf"/>
    <s v="See ref above"/>
    <m/>
    <m/>
    <m/>
    <m/>
    <m/>
  </r>
  <r>
    <n v="50092"/>
    <n v="-9999"/>
    <s v="JANS01"/>
    <s v="North-west Europe"/>
    <s v="Western Europe"/>
    <s v="Jänschwalde"/>
    <s v="Horno"/>
    <x v="0"/>
    <s v="Germany"/>
    <s v="Vattenfall AB"/>
    <n v="1"/>
    <s v="Germany"/>
    <s v="No"/>
    <x v="1"/>
    <s v="Yes"/>
    <s v="Lignite"/>
    <s v="Coal Mining"/>
    <s v="Single"/>
    <s v="Yes"/>
    <s v="Yes"/>
    <n v="3"/>
    <s v="-9999"/>
    <s v="Operation"/>
    <s v="Multiple"/>
    <s v="No"/>
    <x v="5"/>
    <n v="1976"/>
    <n v="27"/>
    <s v="Yes"/>
    <s v="No"/>
    <x v="1"/>
    <s v="-9999"/>
    <x v="1"/>
    <s v="No"/>
    <x v="1"/>
    <s v="No"/>
    <n v="-9999"/>
    <n v="-9999"/>
    <n v="-9999"/>
    <n v="-9999"/>
    <n v="-9999"/>
    <n v="-9999"/>
    <n v="-9999"/>
    <s v="Vattenfall. 2008. Corporate Social Responsibility Report. https://corporate.vattenfall.com/globalassets/corporate/sustainability/doc/corporate_social_responsibility_2008.pdf and EJ Atlas https://ejatlas.org/conflict/lignite-mining-janschwalde-horno-germany"/>
    <s v="Total number of people resettled from Horno was 350"/>
    <s v="Date when the coalfield was commisioned is given as permit date"/>
    <m/>
    <m/>
    <s v="Public"/>
    <m/>
  </r>
  <r>
    <n v="50092"/>
    <n v="-9999"/>
    <s v="JANS02"/>
    <s v="North-west Europe"/>
    <s v="Western Europe"/>
    <s v="Jänschwalde"/>
    <s v="Haidemühl"/>
    <x v="0"/>
    <s v="Germany"/>
    <s v="Vattenfall AB"/>
    <n v="1"/>
    <s v="Germany"/>
    <s v="No"/>
    <x v="1"/>
    <s v="Yes"/>
    <s v="Lignite"/>
    <s v="Coal Mining"/>
    <s v="Single"/>
    <s v="Yes"/>
    <s v="Yes"/>
    <n v="3"/>
    <s v="-9999"/>
    <s v="Operation"/>
    <s v="Multiple"/>
    <s v="No"/>
    <x v="19"/>
    <n v="1976"/>
    <n v="23"/>
    <s v="Yes"/>
    <s v="No"/>
    <x v="1"/>
    <s v="-9999"/>
    <x v="1"/>
    <s v="No"/>
    <x v="1"/>
    <s v="No"/>
    <n v="261"/>
    <n v="-9999"/>
    <n v="-9999"/>
    <n v="-9999"/>
    <n v="-9999"/>
    <n v="-9999"/>
    <n v="-9999"/>
    <s v="Besnik Haziri. 2010. The Resettlement Process in the Lignite Mining Areas of Kosovo. Rcohester Institute of Technology. http://scholarworks.rit.edu/cgi/viewcontent.cgi?article=7984&amp;context=theses"/>
    <m/>
    <m/>
    <m/>
    <m/>
    <s v="Public"/>
    <m/>
  </r>
  <r>
    <n v="50092"/>
    <n v="-9999"/>
    <s v="JANS03"/>
    <s v="North-west Europe"/>
    <s v="Western Europe"/>
    <s v="Jänschwalde-Nord"/>
    <s v="Kerkwitz"/>
    <x v="0"/>
    <s v="Germany"/>
    <s v="Vattenfall AB"/>
    <n v="1"/>
    <s v="Germany"/>
    <s v="No"/>
    <x v="1"/>
    <s v="Yes"/>
    <s v="Lignite"/>
    <s v="Coal Mining"/>
    <s v="Single"/>
    <s v="Yes"/>
    <s v="Yes"/>
    <n v="3"/>
    <s v="-9999"/>
    <s v="Operation"/>
    <s v="Multiple"/>
    <s v="No"/>
    <x v="20"/>
    <n v="1976"/>
    <n v="31"/>
    <s v="Yes"/>
    <s v="No"/>
    <x v="1"/>
    <s v="-9999"/>
    <x v="1"/>
    <s v="No"/>
    <x v="1"/>
    <s v="No"/>
    <n v="-9999"/>
    <n v="-9999"/>
    <n v="-9999"/>
    <n v="-9999"/>
    <n v="-9999"/>
    <n v="-9999"/>
    <n v="-9999"/>
    <s v="Environmental Justice Atlas. 2016. Lignite mining Jaenschwalde-Nord (Kerkwitz, Grabko, Atterwasch), Germany. https://ejatlas.org/conflict/lignite-mining-jaenschwalde-nord-kerkwitz-grabko-atterwasch-germany"/>
    <m/>
    <m/>
    <m/>
    <m/>
    <s v="Public"/>
    <m/>
  </r>
  <r>
    <n v="50092"/>
    <n v="-9999"/>
    <s v="JANS04"/>
    <s v="North-west Europe"/>
    <s v="Western Europe"/>
    <s v="Jänschwalde-Nord"/>
    <s v="Grabko"/>
    <x v="0"/>
    <s v="Germany"/>
    <s v="Vattenfall AB"/>
    <n v="1"/>
    <s v="Germany"/>
    <s v="No"/>
    <x v="1"/>
    <s v="Yes"/>
    <s v="Lignite"/>
    <s v="Coal Mining"/>
    <s v="Single"/>
    <s v="Yes"/>
    <s v="Yes"/>
    <n v="3"/>
    <s v="-9999"/>
    <s v="Operation"/>
    <s v="Multiple"/>
    <s v="No"/>
    <x v="20"/>
    <n v="1976"/>
    <n v="31"/>
    <s v="Yes"/>
    <s v="No"/>
    <x v="1"/>
    <s v="-9999"/>
    <x v="1"/>
    <s v="No"/>
    <x v="1"/>
    <s v="No"/>
    <n v="-9999"/>
    <n v="-9999"/>
    <n v="-9999"/>
    <n v="-9999"/>
    <n v="-9999"/>
    <n v="-9999"/>
    <n v="-9999"/>
    <s v="Environmental Justice Atlas. 2016. Lignite mining Jaenschwalde-Nord (Kerkwitz, Grabko, Atterwasch), Germany. https://ejatlas.org/conflict/lignite-mining-jaenschwalde-nord-kerkwitz-grabko-atterwasch-germany"/>
    <m/>
    <m/>
    <m/>
    <m/>
    <s v="Public"/>
    <m/>
  </r>
  <r>
    <n v="50092"/>
    <n v="-9999"/>
    <s v="JANS05"/>
    <s v="North-west Europe"/>
    <s v="Western Europe"/>
    <s v="Jänschwalde-Nord"/>
    <s v="Atterwasch"/>
    <x v="0"/>
    <s v="Germany"/>
    <s v="Vattenfall AB"/>
    <n v="1"/>
    <s v="Germany"/>
    <s v="No"/>
    <x v="1"/>
    <s v="Yes"/>
    <s v="Lignite"/>
    <s v="Coal Mining"/>
    <s v="Single"/>
    <s v="Yes"/>
    <s v="Yes"/>
    <n v="3"/>
    <s v="-9999"/>
    <s v="Operation"/>
    <s v="Multiple"/>
    <s v="No"/>
    <x v="20"/>
    <n v="1976"/>
    <n v="31"/>
    <s v="Yes"/>
    <s v="No"/>
    <x v="1"/>
    <s v="-9999"/>
    <x v="1"/>
    <s v="No"/>
    <x v="1"/>
    <s v="No"/>
    <n v="-9999"/>
    <n v="-9999"/>
    <n v="-9999"/>
    <n v="-9999"/>
    <n v="-9999"/>
    <n v="-9999"/>
    <n v="-9999"/>
    <s v="Environmental Justice Atlas. 2016. Lignite mining Jaenschwalde-Nord (Kerkwitz, Grabko, Atterwasch), Germany. https://ejatlas.org/conflict/lignite-mining-jaenschwalde-nord-kerkwitz-grabko-atterwasch-germany"/>
    <m/>
    <m/>
    <m/>
    <m/>
    <s v="Public"/>
    <m/>
  </r>
  <r>
    <n v="-9999"/>
    <n v="-9999"/>
    <s v="JINC01"/>
    <s v="North-east Asia"/>
    <s v="Chinese Asia"/>
    <s v="Jincheng Coal Mine Methane Power Project"/>
    <s v="Multiple"/>
    <x v="1"/>
    <s v="China"/>
    <s v="Jincheng Coal Mining Group Co. Ltd (JMC)"/>
    <n v="1"/>
    <s v="China"/>
    <s v="No"/>
    <x v="1"/>
    <s v="Yes"/>
    <s v="Coal"/>
    <s v="Coal Mining"/>
    <s v="Single"/>
    <s v="Yes"/>
    <s v="Yes"/>
    <n v="3"/>
    <s v="Off"/>
    <s v="Pre-feasability"/>
    <s v="Mine Area Clearance"/>
    <s v="No"/>
    <x v="21"/>
    <n v="2003"/>
    <n v="1"/>
    <s v="Yes"/>
    <s v="No"/>
    <x v="1"/>
    <s v="Yes"/>
    <x v="0"/>
    <s v="Yes"/>
    <x v="0"/>
    <s v="No"/>
    <n v="23"/>
    <n v="1190000"/>
    <n v="1542061"/>
    <n v="-9999"/>
    <n v="51739.130434782608"/>
    <n v="67046.130434782608"/>
    <n v="-9999"/>
    <s v="Jincheng Coal Mining Group Co., Ltd, 2004, Coal Mine Methane Development Project: Resettlement Plan http://documents.worldbank.org/curated/en/537941468769173078/China-Jincheng-Coal-Bed-Methane-Project-resettlement-action-plan and EIA report http://documents.worldbank.org/curated/en/285781468743670304/pdf/E9520V-1.pdf"/>
    <s v="Relocation cost original given in RMB - converted to US$ at 2003 exchange rates."/>
    <m/>
    <s v="High"/>
    <s v="RAP document"/>
    <s v="Public"/>
    <m/>
  </r>
  <r>
    <n v="-9999"/>
    <n v="-9999"/>
    <s v="JIND01"/>
    <s v="Southern and Central Asia"/>
    <s v="Southern Asia"/>
    <s v="Jindal Refinery"/>
    <s v="Cheedipalem"/>
    <x v="0"/>
    <s v="India"/>
    <s v="Jindal South West Holding Limited"/>
    <n v="1"/>
    <s v="India"/>
    <s v="No"/>
    <x v="1"/>
    <s v="Yes"/>
    <s v="Bauxite"/>
    <s v="Metal Ore Mining"/>
    <s v="Single"/>
    <s v="Yes"/>
    <s v="Yes"/>
    <n v="3"/>
    <s v="-9999"/>
    <s v="Construction"/>
    <s v="Multiple"/>
    <s v="-9999"/>
    <x v="20"/>
    <n v="2005"/>
    <n v="2"/>
    <s v="No"/>
    <s v="No"/>
    <x v="1"/>
    <s v="No"/>
    <x v="1"/>
    <s v="No"/>
    <x v="1"/>
    <s v="No"/>
    <n v="13.833333333333334"/>
    <n v="242524.79999999999"/>
    <n v="286322"/>
    <n v="13.625"/>
    <n v="17531.913253012048"/>
    <n v="20697.975903614457"/>
    <n v="17799.985321100918"/>
    <s v="Pranja Paramita Mishra and M. Gopinath Reddy. 2011. Mining-induced displacement: A case of aluminium refinery in Andhra Pradesh, India, in Sakarama Somayaji and Smrithi Talwar, (eds.) “Development–induced Displacement, Rehabilitation and Resettlement in India: Current Issues and Challenges”, Taylor &amp; Francis, New Delhi and TOI (2012) https://timesofindia.indiatimes.com/city/visakhapatnam/Oustees-of-stalled-Jindal-project-down-but-not-out/articleshow/17399494.cms"/>
    <s v="For the Jindal project the total number of private land acquired by the project was 15% of a total land acquisition of 545 hectares, which is 81.75 hectares. The total number of households dispalced in the 6 villages by the Jindal refinery is 86 (Mishra and Reddy, 2011 page 96-97). Due to a lack of  precise data, the land take and number of households, were apportioned equally to the 6 villages. The total compensation was Rs 200,500 for one acre of land. This was coverted to US Dollars at 2005 exchange rate._x000a_For the Jindal project Mishra and Reddy (2011 page 96) mentions a number of sources of displacement such as construction of refinery, waste disposal area and rail lines."/>
    <m/>
    <m/>
    <m/>
    <m/>
    <m/>
  </r>
  <r>
    <n v="-9999"/>
    <n v="-9999"/>
    <s v="JIND02"/>
    <s v="Southern and Central Asia"/>
    <s v="Southern Asia"/>
    <s v="Jindal Refinery"/>
    <s v="Chinakandepalli"/>
    <x v="0"/>
    <s v="India"/>
    <s v="Jindal South West Holding Limited"/>
    <n v="1"/>
    <s v="India"/>
    <s v="No"/>
    <x v="1"/>
    <s v="Yes"/>
    <s v="Bauxite"/>
    <s v="Metal Ore Mining"/>
    <s v="Single"/>
    <s v="Yes"/>
    <s v="Yes"/>
    <n v="3"/>
    <s v="-9999"/>
    <s v="Construction"/>
    <s v="Multiple"/>
    <s v="-9999"/>
    <x v="20"/>
    <n v="2005"/>
    <n v="2"/>
    <s v="No"/>
    <s v="No"/>
    <x v="1"/>
    <s v="No"/>
    <x v="1"/>
    <s v="No"/>
    <x v="1"/>
    <s v="No"/>
    <n v="13.833333333333334"/>
    <n v="242524.79999999999"/>
    <n v="286322"/>
    <n v="13.625"/>
    <n v="17531.913253012048"/>
    <n v="20697.975903614457"/>
    <n v="17799.985321100918"/>
    <s v="See Mishra et al (2011)"/>
    <s v="See ref above"/>
    <m/>
    <m/>
    <m/>
    <m/>
    <m/>
  </r>
  <r>
    <n v="-9999"/>
    <n v="-9999"/>
    <s v="JIND03"/>
    <s v="Southern and Central Asia"/>
    <s v="Southern Asia"/>
    <s v="Jindal Refinery"/>
    <s v="Addateega"/>
    <x v="0"/>
    <s v="India"/>
    <s v="Jindal South West Holding Limited"/>
    <n v="1"/>
    <s v="India"/>
    <s v="No"/>
    <x v="1"/>
    <s v="Yes"/>
    <s v="Bauxite"/>
    <s v="Metal Ore Mining"/>
    <s v="Single"/>
    <s v="Yes"/>
    <s v="Yes"/>
    <n v="3"/>
    <s v="-9999"/>
    <s v="Construction"/>
    <s v="Multiple"/>
    <s v="-9999"/>
    <x v="20"/>
    <n v="2005"/>
    <n v="2"/>
    <s v="No"/>
    <s v="No"/>
    <x v="1"/>
    <s v="No"/>
    <x v="1"/>
    <s v="No"/>
    <x v="1"/>
    <s v="No"/>
    <n v="13.833333333333334"/>
    <n v="242524.79999999999"/>
    <n v="286322"/>
    <n v="13.625"/>
    <n v="17531.913253012048"/>
    <n v="20697.975903614457"/>
    <n v="17799.985321100918"/>
    <s v="See Mishra et al (2011)"/>
    <s v="See ref above"/>
    <m/>
    <m/>
    <m/>
    <m/>
    <m/>
  </r>
  <r>
    <n v="-9999"/>
    <n v="-9999"/>
    <s v="JIND04"/>
    <s v="Southern and Central Asia"/>
    <s v="Southern Asia"/>
    <s v="Jindal Refinery"/>
    <s v="Rayavanipalem"/>
    <x v="0"/>
    <s v="India"/>
    <s v="Jindal South West Holding Limited"/>
    <n v="1"/>
    <s v="India"/>
    <s v="No"/>
    <x v="1"/>
    <s v="Yes"/>
    <s v="Bauxite"/>
    <s v="Metal Ore Mining"/>
    <s v="Single"/>
    <s v="Yes"/>
    <s v="Yes"/>
    <n v="3"/>
    <s v="-9999"/>
    <s v="Construction"/>
    <s v="Multiple"/>
    <s v="-9999"/>
    <x v="20"/>
    <n v="2005"/>
    <n v="2"/>
    <s v="No"/>
    <s v="No"/>
    <x v="1"/>
    <s v="No"/>
    <x v="1"/>
    <s v="No"/>
    <x v="1"/>
    <s v="No"/>
    <n v="13.833333333333334"/>
    <n v="242524.79999999999"/>
    <n v="286322"/>
    <n v="13.625"/>
    <n v="17531.913253012048"/>
    <n v="20697.975903614457"/>
    <n v="17799.985321100918"/>
    <s v="See Mishra et al (2011)"/>
    <s v="See ref above"/>
    <m/>
    <m/>
    <m/>
    <m/>
    <m/>
  </r>
  <r>
    <n v="-9999"/>
    <n v="-9999"/>
    <s v="JIND05"/>
    <s v="Southern and Central Asia"/>
    <s v="Southern Asia"/>
    <s v="Jindal Refinery"/>
    <s v="Ammapalem"/>
    <x v="0"/>
    <s v="India"/>
    <s v="Jindal South West Holding Limited"/>
    <n v="1"/>
    <s v="India"/>
    <s v="No"/>
    <x v="1"/>
    <s v="Yes"/>
    <s v="Bauxite"/>
    <s v="Metal Ore Mining"/>
    <s v="Single"/>
    <s v="Yes"/>
    <s v="Yes"/>
    <n v="3"/>
    <s v="-9999"/>
    <s v="Construction"/>
    <s v="Multiple"/>
    <s v="-9999"/>
    <x v="20"/>
    <n v="2005"/>
    <n v="2"/>
    <s v="No"/>
    <s v="No"/>
    <x v="1"/>
    <s v="No"/>
    <x v="1"/>
    <s v="No"/>
    <x v="1"/>
    <s v="No"/>
    <n v="13.833333333333334"/>
    <n v="242524.79999999999"/>
    <n v="286322"/>
    <n v="13.625"/>
    <n v="17531.913253012048"/>
    <n v="20697.975903614457"/>
    <n v="17799.985321100918"/>
    <s v="See Mishra et al (2011)"/>
    <s v="See ref above"/>
    <m/>
    <m/>
    <m/>
    <m/>
    <m/>
  </r>
  <r>
    <n v="-9999"/>
    <n v="-9999"/>
    <s v="JIND06"/>
    <s v="Southern and Central Asia"/>
    <s v="Southern Asia"/>
    <s v="Jindal Refinery"/>
    <s v="Mettapalem"/>
    <x v="0"/>
    <s v="India"/>
    <s v="Jindal South West Holding Limited"/>
    <n v="1"/>
    <s v="India"/>
    <s v="No"/>
    <x v="1"/>
    <s v="Yes"/>
    <s v="Bauxite"/>
    <s v="Metal Ore Mining"/>
    <s v="Single"/>
    <s v="Yes"/>
    <s v="Yes"/>
    <n v="3"/>
    <s v="-9999"/>
    <s v="Construction"/>
    <s v="Multiple"/>
    <s v="-9999"/>
    <x v="20"/>
    <n v="2005"/>
    <n v="2"/>
    <s v="No"/>
    <s v="No"/>
    <x v="1"/>
    <s v="No"/>
    <x v="1"/>
    <s v="No"/>
    <x v="1"/>
    <s v="No"/>
    <n v="13.833333333333334"/>
    <n v="242524.79999999999"/>
    <n v="286322"/>
    <n v="13.625"/>
    <n v="17531.913253012048"/>
    <n v="20697.975903614457"/>
    <n v="17799.985321100918"/>
    <s v="See Mishra et al (2011)"/>
    <s v="See ref above"/>
    <m/>
    <m/>
    <m/>
    <m/>
    <m/>
  </r>
  <r>
    <n v="-9999"/>
    <n v="-9999"/>
    <s v="JINC02"/>
    <s v="North-east Asia"/>
    <s v="Chinese Asia"/>
    <s v="Jincheng Coal Mining"/>
    <s v="Qinzhuang"/>
    <x v="0"/>
    <s v="China"/>
    <s v="Jincheng Coal Mining Group Co. Ltd (JMC)"/>
    <n v="1"/>
    <s v="China"/>
    <s v="No"/>
    <x v="1"/>
    <s v="Yes"/>
    <s v="Coal, Methane"/>
    <s v="Coal Mining"/>
    <s v="Multiple"/>
    <s v="Yes"/>
    <s v="Yes"/>
    <n v="3"/>
    <s v="-9999"/>
    <s v="Pre-feasability"/>
    <s v="Plant site and transmission Lines"/>
    <s v="-9999"/>
    <x v="21"/>
    <n v="2003"/>
    <n v="1"/>
    <s v="Yes"/>
    <s v="No"/>
    <x v="1"/>
    <s v="Yes"/>
    <x v="0"/>
    <s v="Yes"/>
    <x v="0"/>
    <s v="No"/>
    <n v="18"/>
    <n v="414590.88"/>
    <n v="537247"/>
    <n v="2.8"/>
    <n v="23032.826666666668"/>
    <n v="29847.055555555555"/>
    <n v="148068.17142857143"/>
    <s v="World Bank. 2004. Jinchen Coal Mine Methane Project Resettlement Action Plan.  http://documents.worldbank.org/curated/en/537941468769173078/pdf/RP253.pdf                           Environmental Impact Assessment Report for Jincheng Coal-bed Methane Project http://documents.worldbank.org/curated/en/285781468743670304/pdf/E9520V-1.pdf"/>
    <s v="3,360,000 Yuan was converted to 2004 U.S. dollars. Compensation for collective farmland of 206,000 Yuan was coverted to U.S. dollars and apportioed equally to the 3 villages"/>
    <m/>
    <m/>
    <m/>
    <m/>
    <m/>
  </r>
  <r>
    <n v="-9999"/>
    <n v="-9999"/>
    <s v="JINC03"/>
    <s v="North-east Asia"/>
    <s v="Chinese Asia"/>
    <s v="Jincheng Coal Mining"/>
    <s v="Yinzhuang"/>
    <x v="0"/>
    <s v="China"/>
    <s v="Jincheng Coal Mining Group Co. Ltd (JMC)"/>
    <n v="1"/>
    <s v="China"/>
    <s v="No"/>
    <x v="1"/>
    <s v="Yes"/>
    <s v="Coal, Methane"/>
    <s v="Coal Mining"/>
    <s v="Multiple"/>
    <s v="No"/>
    <s v="Yes"/>
    <n v="2"/>
    <s v="-9999"/>
    <s v="Pre-feasability"/>
    <s v="Plant site and transmission Lines"/>
    <s v="-9999"/>
    <x v="21"/>
    <n v="2003"/>
    <n v="1"/>
    <s v="Yes"/>
    <s v="No"/>
    <x v="1"/>
    <s v="Yes"/>
    <x v="0"/>
    <s v="Yes"/>
    <x v="0"/>
    <s v="No"/>
    <n v="0"/>
    <n v="253526.8"/>
    <n v="328531"/>
    <n v="1.69"/>
    <n v="0"/>
    <n v="-9999"/>
    <n v="150015.85798816569"/>
    <s v="See World Bank (2004)"/>
    <s v="No households were resettled in Yinzhuang but farmland was occupied."/>
    <m/>
    <m/>
    <m/>
    <m/>
    <m/>
  </r>
  <r>
    <n v="-9999"/>
    <n v="-9999"/>
    <s v="JINC04"/>
    <s v="North-east Asia"/>
    <s v="Chinese Asia"/>
    <s v="Jincheng Coal Mining"/>
    <s v="Liuzhuang"/>
    <x v="0"/>
    <s v="China"/>
    <s v="Jincheng Coal Mining Group Co. Ltd (JMC)"/>
    <n v="1"/>
    <s v="China"/>
    <s v="No"/>
    <x v="1"/>
    <s v="Yes"/>
    <s v="Coal, Methane"/>
    <s v="Coal Mining"/>
    <s v="Multiple"/>
    <s v="Yes"/>
    <s v="Yes"/>
    <n v="3"/>
    <s v="-9999"/>
    <s v="Pre-feasability"/>
    <s v="Plant site and transmission Lines"/>
    <s v="-9999"/>
    <x v="21"/>
    <n v="2003"/>
    <n v="1"/>
    <s v="Yes"/>
    <s v="No"/>
    <x v="1"/>
    <s v="Yes"/>
    <x v="0"/>
    <s v="Yes"/>
    <x v="0"/>
    <s v="No"/>
    <n v="5"/>
    <n v="129207.11"/>
    <n v="167432"/>
    <n v="0.83"/>
    <n v="25841.421999999999"/>
    <n v="33486.400000000001"/>
    <n v="155671.21686746989"/>
    <s v="See World Bank (2004)"/>
    <m/>
    <m/>
    <m/>
    <m/>
    <m/>
    <m/>
  </r>
  <r>
    <n v="70140"/>
    <n v="-9999"/>
    <s v="KUSM01"/>
    <s v="Southern and Central Asia"/>
    <s v="Southern Asia"/>
    <s v="Kusmunda"/>
    <s v="Risdi"/>
    <x v="0"/>
    <s v="India"/>
    <s v="South Eastern Coalfields Limited"/>
    <n v="1"/>
    <s v="India"/>
    <s v="No"/>
    <x v="1"/>
    <s v="Yes"/>
    <s v="Coal"/>
    <s v="Coal Mining"/>
    <s v="Single"/>
    <s v="Yes"/>
    <s v="Yes"/>
    <n v="3"/>
    <s v="-9999"/>
    <s v="Operation"/>
    <s v="-9999"/>
    <s v="-9999"/>
    <x v="3"/>
    <n v="1985"/>
    <n v="24"/>
    <s v="-9999"/>
    <s v="No"/>
    <x v="1"/>
    <s v="No"/>
    <x v="1"/>
    <s v="No"/>
    <x v="1"/>
    <s v="No"/>
    <n v="-9999"/>
    <n v="-9999"/>
    <n v="-9999"/>
    <n v="145"/>
    <n v="-9999"/>
    <n v="-9999"/>
    <n v="-9999"/>
    <s v="Amnesty International India. 2016. When land is lost do we eat coal?. https://www.amnestyusa.org/reports/when-land-is-lost-do-we-eat-coal-coal-mining-and-violations-of-adivasi-rights-in-india/. For permit date, date of acquisition of Korba Coalfield was used"/>
    <s v="Over 3600 people live in Risdi, Sonpuri, Pali, Padaniya and Jatraj villages. Over a third of the_x000a_residents in each village are not formally literate. Total land acquired was 725 hectares which was apportioned equally to each village.  See Amnesty report (2016) page 9."/>
    <m/>
    <m/>
    <s v="Subsidiary of COAL INDIA"/>
    <m/>
    <m/>
  </r>
  <r>
    <n v="70140"/>
    <n v="-9999"/>
    <s v="KUSM02"/>
    <s v="Southern and Central Asia"/>
    <s v="Southern Asia"/>
    <s v="Kusmunda"/>
    <s v="Gevra"/>
    <x v="0"/>
    <s v="India"/>
    <s v="South Eastern Coalfields Limited"/>
    <n v="1"/>
    <s v="India"/>
    <s v="No"/>
    <x v="1"/>
    <s v="Yes"/>
    <s v="Coal"/>
    <s v="Coal Mining"/>
    <s v="Single"/>
    <s v="Yes"/>
    <s v="Yes"/>
    <n v="3"/>
    <s v="-9999"/>
    <s v="Operation"/>
    <s v="-9999"/>
    <s v="-9999"/>
    <x v="15"/>
    <n v="1985"/>
    <n v="29"/>
    <s v="-9999"/>
    <s v="No"/>
    <x v="1"/>
    <s v="No"/>
    <x v="1"/>
    <s v="No"/>
    <x v="1"/>
    <s v="No"/>
    <n v="-9999"/>
    <n v="-9999"/>
    <n v="-9999"/>
    <n v="210.2"/>
    <n v="-9999"/>
    <n v="-9999"/>
    <n v="-9999"/>
    <s v="See Amnesty International India (2016)"/>
    <s v="See ref above"/>
    <m/>
    <m/>
    <s v="Subsidiary of COAL INDIA"/>
    <m/>
    <m/>
  </r>
  <r>
    <n v="70140"/>
    <n v="-9999"/>
    <s v="KUSM03"/>
    <s v="Southern and Central Asia"/>
    <s v="Southern Asia"/>
    <s v="Kusmunda"/>
    <s v="Sonpuri"/>
    <x v="0"/>
    <s v="India"/>
    <s v="South Eastern Coalfields Limited"/>
    <n v="1"/>
    <s v="India"/>
    <s v="No"/>
    <x v="1"/>
    <s v="Yes"/>
    <s v="Coal"/>
    <s v="Coal Mining"/>
    <s v="Single"/>
    <s v="Yes"/>
    <s v="Yes"/>
    <n v="3"/>
    <s v="-9999"/>
    <s v="Operation"/>
    <s v="-9999"/>
    <s v="-9999"/>
    <x v="3"/>
    <n v="1985"/>
    <n v="24"/>
    <s v="-9999"/>
    <s v="No"/>
    <x v="1"/>
    <s v="No"/>
    <x v="1"/>
    <s v="No"/>
    <x v="1"/>
    <s v="No"/>
    <n v="-9999"/>
    <n v="-9999"/>
    <n v="-9999"/>
    <n v="145"/>
    <n v="-9999"/>
    <n v="-9999"/>
    <n v="-9999"/>
    <s v="See Amnesty International India (2016)"/>
    <s v="See ref above"/>
    <m/>
    <m/>
    <s v="Subsidiary of COAL INDIA"/>
    <m/>
    <m/>
  </r>
  <r>
    <n v="70140"/>
    <n v="-9999"/>
    <s v="KUSM04"/>
    <s v="Southern and Central Asia"/>
    <s v="Southern Asia"/>
    <s v="Kusmunda"/>
    <s v="Pali"/>
    <x v="0"/>
    <s v="India"/>
    <s v="South Eastern Coalfields Limited"/>
    <n v="1"/>
    <s v="India"/>
    <s v="No"/>
    <x v="1"/>
    <s v="Yes"/>
    <s v="Coal"/>
    <s v="Coal Mining"/>
    <s v="Single"/>
    <s v="Yes"/>
    <s v="Yes"/>
    <n v="3"/>
    <s v="-9999"/>
    <s v="Operation"/>
    <s v="-9999"/>
    <s v="-9999"/>
    <x v="3"/>
    <n v="1985"/>
    <n v="24"/>
    <s v="-9999"/>
    <s v="No"/>
    <x v="1"/>
    <s v="No"/>
    <x v="1"/>
    <s v="No"/>
    <x v="1"/>
    <s v="No"/>
    <n v="-9999"/>
    <n v="-9999"/>
    <n v="-9999"/>
    <n v="145"/>
    <n v="-9999"/>
    <n v="-9999"/>
    <n v="-9999"/>
    <s v="See Amnesty International India (2016)"/>
    <s v="See ref above"/>
    <m/>
    <m/>
    <s v="Subsidiary of COAL INDIA"/>
    <m/>
    <m/>
  </r>
  <r>
    <n v="70140"/>
    <n v="-9999"/>
    <s v="KUSM05"/>
    <s v="Southern and Central Asia"/>
    <s v="Southern Asia"/>
    <s v="Kusmunda"/>
    <s v="Padaniya"/>
    <x v="0"/>
    <s v="India"/>
    <s v="South Eastern Coalfields Limited"/>
    <n v="1"/>
    <s v="India"/>
    <s v="No"/>
    <x v="1"/>
    <s v="Yes"/>
    <s v="Coal"/>
    <s v="Coal Mining"/>
    <s v="Single"/>
    <s v="Yes"/>
    <s v="Yes"/>
    <n v="3"/>
    <s v="-9999"/>
    <s v="Operation"/>
    <s v="-9999"/>
    <s v="-9999"/>
    <x v="3"/>
    <n v="1985"/>
    <n v="24"/>
    <s v="-9999"/>
    <s v="No"/>
    <x v="1"/>
    <s v="No"/>
    <x v="1"/>
    <s v="No"/>
    <x v="1"/>
    <s v="No"/>
    <n v="-9999"/>
    <n v="-9999"/>
    <n v="-9999"/>
    <n v="145"/>
    <n v="-9999"/>
    <n v="-9999"/>
    <n v="-9999"/>
    <s v="See Amnesty International India (2016)"/>
    <s v="See ref above"/>
    <m/>
    <m/>
    <s v="Subsidiary of COAL INDIA"/>
    <m/>
    <m/>
  </r>
  <r>
    <n v="70140"/>
    <n v="-9999"/>
    <s v="KUSM06"/>
    <s v="Southern and Central Asia"/>
    <s v="Southern Asia"/>
    <s v="Kusmunda"/>
    <s v="Jatraj"/>
    <x v="0"/>
    <s v="India"/>
    <s v="South Eastern Coalfields Limited"/>
    <n v="1"/>
    <s v="India"/>
    <s v="No"/>
    <x v="1"/>
    <s v="Yes"/>
    <s v="Coal"/>
    <s v="Coal Mining"/>
    <s v="Single"/>
    <s v="Yes"/>
    <s v="Yes"/>
    <n v="3"/>
    <s v="-9999"/>
    <s v="Operation"/>
    <s v="-9999"/>
    <s v="-9999"/>
    <x v="0"/>
    <n v="1985"/>
    <n v="25"/>
    <s v="-9999"/>
    <s v="No"/>
    <x v="1"/>
    <s v="No"/>
    <x v="1"/>
    <s v="No"/>
    <x v="1"/>
    <s v="No"/>
    <n v="-9999"/>
    <n v="-9999"/>
    <n v="-9999"/>
    <n v="145"/>
    <n v="-9999"/>
    <n v="-9999"/>
    <n v="-9999"/>
    <s v="See Amnesty International India (2016)"/>
    <s v="See ref above"/>
    <m/>
    <m/>
    <s v="Subsidiary of COAL INDIA"/>
    <m/>
    <m/>
  </r>
  <r>
    <n v="70140"/>
    <n v="-9999"/>
    <s v="KUSM07"/>
    <s v="Southern and Central Asia"/>
    <s v="Southern Asia"/>
    <s v="Kusmunda"/>
    <s v="Amgaon"/>
    <x v="0"/>
    <s v="India"/>
    <s v="South Eastern Coalfields Limited"/>
    <n v="1"/>
    <s v="India"/>
    <s v="No"/>
    <x v="1"/>
    <s v="Yes"/>
    <s v="Coal"/>
    <s v="Coal Mining"/>
    <s v="Single"/>
    <s v="Yes"/>
    <s v="Yes"/>
    <n v="3"/>
    <s v="-9999"/>
    <s v="Operation"/>
    <s v="-9999"/>
    <s v="-9999"/>
    <x v="15"/>
    <n v="1985"/>
    <n v="29"/>
    <s v="-9999"/>
    <s v="No"/>
    <x v="1"/>
    <s v="No"/>
    <x v="1"/>
    <s v="No"/>
    <x v="1"/>
    <s v="No"/>
    <n v="-9999"/>
    <n v="-9999"/>
    <n v="-9999"/>
    <n v="210.2"/>
    <n v="-9999"/>
    <n v="-9999"/>
    <n v="-9999"/>
    <s v="See Amnesty International India (2016)"/>
    <s v="Over 13,000 people live in these 5 villages. Adivasi (indigenous) communities in the 5 affected villages who stand to lose their homes and agricultural fieldss. Total land acquired was 1051 hectares, which has been apportioned equally.  See Amnesty report (2016) page 9."/>
    <m/>
    <m/>
    <s v="Subsidiary of COAL INDIA"/>
    <m/>
    <m/>
  </r>
  <r>
    <n v="70140"/>
    <n v="-9999"/>
    <s v="KUSM08"/>
    <s v="Southern and Central Asia"/>
    <s v="Southern Asia"/>
    <s v="Kusmunda"/>
    <s v="Churail"/>
    <x v="0"/>
    <s v="India"/>
    <s v="South Eastern Coalfields Limited"/>
    <n v="1"/>
    <s v="India"/>
    <s v="No"/>
    <x v="1"/>
    <s v="Yes"/>
    <s v="Coal"/>
    <s v="Coal Mining"/>
    <s v="Single"/>
    <s v="Yes"/>
    <s v="Yes"/>
    <n v="3"/>
    <s v="-9999"/>
    <s v="Operation"/>
    <s v="-9999"/>
    <s v="-9999"/>
    <x v="15"/>
    <n v="1985"/>
    <n v="29"/>
    <s v="-9999"/>
    <s v="No"/>
    <x v="1"/>
    <s v="No"/>
    <x v="1"/>
    <s v="No"/>
    <x v="1"/>
    <s v="No"/>
    <n v="-9999"/>
    <n v="-9999"/>
    <n v="-9999"/>
    <n v="210.2"/>
    <n v="-9999"/>
    <n v="-9999"/>
    <n v="-9999"/>
    <s v="See Amnesty International India (2016)"/>
    <s v="See ref above"/>
    <m/>
    <m/>
    <s v="Subsidiary of COAL INDIA"/>
    <m/>
    <m/>
  </r>
  <r>
    <n v="70140"/>
    <n v="-9999"/>
    <s v="KUSM09"/>
    <s v="Southern and Central Asia"/>
    <s v="Southern Asia"/>
    <s v="Kusmunda"/>
    <s v="Khodri"/>
    <x v="0"/>
    <s v="India"/>
    <s v="South Eastern Coalfields Limited"/>
    <n v="1"/>
    <s v="India"/>
    <s v="No"/>
    <x v="1"/>
    <s v="Yes"/>
    <s v="Coal"/>
    <s v="Coal Mining"/>
    <s v="Single"/>
    <s v="Yes"/>
    <s v="Yes"/>
    <n v="3"/>
    <s v="-9999"/>
    <s v="Operation"/>
    <s v="-9999"/>
    <s v="-9999"/>
    <x v="15"/>
    <n v="1985"/>
    <n v="29"/>
    <s v="-9999"/>
    <s v="No"/>
    <x v="1"/>
    <s v="No"/>
    <x v="1"/>
    <s v="No"/>
    <x v="1"/>
    <s v="No"/>
    <n v="-9999"/>
    <n v="-9999"/>
    <n v="-9999"/>
    <n v="210.2"/>
    <n v="-9999"/>
    <n v="-9999"/>
    <n v="-9999"/>
    <s v="See Amnesty International India (2016)"/>
    <s v="See ref above"/>
    <m/>
    <m/>
    <s v="Subsidiary of COAL INDIA"/>
    <m/>
    <m/>
  </r>
  <r>
    <n v="70140"/>
    <n v="-9999"/>
    <s v="KUSM10"/>
    <s v="Southern and Central Asia"/>
    <s v="Southern Asia"/>
    <s v="Kusmunda"/>
    <s v="Khairbawna"/>
    <x v="0"/>
    <s v="India"/>
    <s v="South Eastern Coalfields Limited"/>
    <n v="1"/>
    <s v="India"/>
    <s v="No"/>
    <x v="1"/>
    <s v="Yes"/>
    <s v="Coal"/>
    <s v="Coal Mining"/>
    <s v="Single"/>
    <s v="Yes"/>
    <s v="Yes"/>
    <n v="3"/>
    <s v="-9999"/>
    <s v="Operation"/>
    <s v="-9999"/>
    <s v="-9999"/>
    <x v="15"/>
    <n v="1985"/>
    <n v="29"/>
    <s v="-9999"/>
    <s v="No"/>
    <x v="1"/>
    <s v="No"/>
    <x v="1"/>
    <s v="No"/>
    <x v="1"/>
    <s v="No"/>
    <n v="-9999"/>
    <n v="-9999"/>
    <n v="-9999"/>
    <n v="210.2"/>
    <n v="-9999"/>
    <n v="-9999"/>
    <n v="-9999"/>
    <s v="See Amnesty International India (2016)"/>
    <s v="See ref above"/>
    <m/>
    <m/>
    <s v="Subsidiary of COAL INDIA"/>
    <m/>
    <m/>
  </r>
  <r>
    <n v="27160"/>
    <n v="2045"/>
    <s v="BULY01"/>
    <s v="Sub-saharan Africa"/>
    <s v="Southern and East Africa"/>
    <s v="Bulyanhulu"/>
    <s v="Multiple"/>
    <x v="1"/>
    <s v="Tanzania"/>
    <s v="Barrick Gold"/>
    <n v="1"/>
    <s v="Canada"/>
    <s v="Yes"/>
    <x v="0"/>
    <s v="No"/>
    <s v="Gold"/>
    <s v="Metal Ore Mining"/>
    <s v="Single"/>
    <s v="Yes"/>
    <s v="Yes"/>
    <n v="3"/>
    <s v="-9999"/>
    <s v="Operation"/>
    <s v="-9999"/>
    <s v="-9999"/>
    <x v="2"/>
    <n v="1994"/>
    <n v="4"/>
    <s v="No"/>
    <s v="No"/>
    <x v="1"/>
    <s v="No"/>
    <x v="1"/>
    <s v="-9999"/>
    <x v="1"/>
    <s v="No"/>
    <n v="40"/>
    <n v="-9999"/>
    <n v="-9999"/>
    <n v="-9999"/>
    <n v="-9999"/>
    <n v="-9999"/>
    <n v="-9999"/>
    <s v="Original figure given as individuals (200- 2000), this number has been divided by 5 to get households; Compliance Advisor Ombudsman, ‘Assessment Report Summary: Complaint Regarding MIGA’s guarantee of the Bulyanhulu gold Mine Tanzania.’, 5( http://www.cao-ombudsman.org/cases/document-links/documents/bulyfinal.Englishpdf.pdf) The CAO concludes therefore that some people were still working in Bulyanhulu on July 29 and that they left for other mining  areas after loading their wooden piles, pumps and other equipment onto trucks. The CAO is confident that the number is somewhere between people."/>
    <m/>
    <m/>
    <s v="Med"/>
    <s v="Individuals only given and then divided by 5 to get HH. The property is more specifically the Barrick owned sub-property &quot;Bulyanhulu South&quot;"/>
    <s v="Public"/>
    <m/>
  </r>
  <r>
    <n v="-9999"/>
    <n v="-9999"/>
    <s v="KOSO01"/>
    <s v="Southern and Eastern Europe"/>
    <s v="South Eastern Europe"/>
    <s v="Kosovo Power Project"/>
    <s v="Multiple"/>
    <x v="1"/>
    <s v="Kosovo"/>
    <s v="Government of Kosovo"/>
    <n v="1"/>
    <s v="Kosovo"/>
    <s v="No"/>
    <x v="1"/>
    <s v="Yes"/>
    <s v="Coal"/>
    <s v="Coal Mining"/>
    <s v="Single"/>
    <s v="Yes"/>
    <s v="Yes"/>
    <n v="3"/>
    <s v="Off"/>
    <s v="Operation"/>
    <s v="-9999"/>
    <s v="No"/>
    <x v="1"/>
    <n v="1962"/>
    <n v="46"/>
    <s v="Yes"/>
    <s v="No"/>
    <x v="1"/>
    <s v="Yes"/>
    <x v="0"/>
    <s v="No"/>
    <x v="1"/>
    <s v="No"/>
    <n v="1580"/>
    <n v="-9999"/>
    <n v="-9999"/>
    <n v="14986"/>
    <n v="-9999"/>
    <n v="-9999"/>
    <n v="-9999"/>
    <s v="http://allthingsaz.com/wp-content/uploads/2014/04/Final-Draft-Downing-Involuntary-Resettlement-at-KPP-Report-2-14-14.pdf"/>
    <s v="http://projects.worldbank.org/P118287/kosovo-power-project?lang=en"/>
    <s v=" Permit date is when Kosovo A started"/>
    <s v="High"/>
    <s v="Civil society complaint. On Worldbank website project ID is P118287"/>
    <s v="Public"/>
    <m/>
  </r>
  <r>
    <n v="26183"/>
    <n v="2044"/>
    <s v="LIHI01"/>
    <s v="Oceania"/>
    <s v="Melanesia"/>
    <s v="Lihir"/>
    <s v="Putput"/>
    <x v="0"/>
    <s v="Papua New Guinea"/>
    <s v="LGL"/>
    <n v="1"/>
    <s v="Australia"/>
    <s v="No"/>
    <x v="1"/>
    <s v="No"/>
    <s v="Gold"/>
    <s v="Metal Ore Mining"/>
    <s v="Single"/>
    <s v="Yes"/>
    <s v="No"/>
    <n v="1"/>
    <s v="Off"/>
    <s v="Construction"/>
    <s v="Plantsite"/>
    <s v="No"/>
    <x v="22"/>
    <n v="1995"/>
    <n v="0"/>
    <s v="No"/>
    <s v="No"/>
    <x v="1"/>
    <s v="Yes"/>
    <x v="0"/>
    <s v="Yes"/>
    <x v="0"/>
    <s v="No"/>
    <n v="84"/>
    <n v="5000000"/>
    <n v="8031036"/>
    <n v="-9999"/>
    <n v="59523.809523809527"/>
    <n v="95607.571428571435"/>
    <n v="-9999"/>
    <s v="HH resettlement numbers given for this year."/>
    <s v="Filcer, C (2000)‘Resettlement and Mining in Papua New Guinea’ in Resettlement Policy and Practice in Southeast Asia and the Pacific (Asian Development Bank, Manilla), 60. There appears to have been relocations in 1998 and 2011 but figures are not available."/>
    <s v="Filcer, C (2000)‘Resettlement and Mining in Papua New Guinea’ in Resettlement Policy and Practice in Southeast Asia and the Pacific (Asian Development Bank, Manilla), 68; Cost of construction for relocation houses (Kapit + Putput Village) + Additional LMC Expenditures; cost in US$ converted from Kina at 2000 conversion rates"/>
    <s v="High"/>
    <s v="Published source"/>
    <s v="Public"/>
    <m/>
  </r>
  <r>
    <n v="26183"/>
    <n v="2044"/>
    <s v="LIHI02"/>
    <s v="Oceania"/>
    <s v="Melanesia"/>
    <s v="Lihir"/>
    <s v="Kapit (a)"/>
    <x v="0"/>
    <s v="Papua New Guinea"/>
    <s v="LGL"/>
    <n v="1"/>
    <s v="Australia"/>
    <s v="No"/>
    <x v="1"/>
    <s v="No"/>
    <s v="Gold"/>
    <s v="Metal Ore Mining"/>
    <s v="Single"/>
    <s v="Yes"/>
    <s v="Yes"/>
    <n v="3"/>
    <s v="Off"/>
    <s v="Construction"/>
    <s v="Proposed Future Use"/>
    <s v="No"/>
    <x v="22"/>
    <n v="1995"/>
    <n v="0"/>
    <s v="No"/>
    <s v="No"/>
    <x v="1"/>
    <s v="Yes"/>
    <x v="0"/>
    <s v="Yes"/>
    <x v="0"/>
    <s v="No"/>
    <n v="39"/>
    <n v="2500000"/>
    <n v="3212414"/>
    <n v="-9999"/>
    <n v="64102.564102564102"/>
    <n v="82369.58974358975"/>
    <n v="-9999"/>
    <m/>
    <m/>
    <m/>
    <m/>
    <m/>
    <m/>
    <m/>
  </r>
  <r>
    <n v="32068"/>
    <n v="2019"/>
    <s v="BONI01"/>
    <s v="Sub-saharan Africa"/>
    <s v="Central and West Africa"/>
    <s v="Bonikro"/>
    <s v="Bonikro"/>
    <x v="0"/>
    <s v="Cote d'Ivoire"/>
    <s v="LGL"/>
    <n v="1"/>
    <s v="Australia"/>
    <s v="No"/>
    <x v="1"/>
    <s v="No"/>
    <s v="Gold"/>
    <s v="Metal Ore Mining"/>
    <s v="Single"/>
    <s v="Yes"/>
    <s v="Yes"/>
    <n v="3"/>
    <s v="On"/>
    <s v="Construction"/>
    <s v="Mine Pit"/>
    <s v="Yes"/>
    <x v="1"/>
    <n v="2007"/>
    <n v="1"/>
    <s v="Yes"/>
    <s v="Yes"/>
    <x v="0"/>
    <s v="Yes"/>
    <x v="0"/>
    <s v="No"/>
    <x v="1"/>
    <s v="No"/>
    <n v="53"/>
    <n v="-9999"/>
    <n v="-9999"/>
    <n v="-9999"/>
    <n v="-9999"/>
    <n v="-9999"/>
    <n v="-9999"/>
    <m/>
    <m/>
    <s v="Permit date obtained via email "/>
    <m/>
    <m/>
    <m/>
    <m/>
  </r>
  <r>
    <n v="32068"/>
    <n v="2019"/>
    <s v="BONI02"/>
    <s v="Sub-saharan Africa"/>
    <s v="Central and West Africa"/>
    <s v="Bonikro"/>
    <s v="Bandamakro"/>
    <x v="0"/>
    <s v="Cote d'Ivoire"/>
    <s v="LGL"/>
    <n v="1"/>
    <s v="Australia"/>
    <s v="No"/>
    <x v="1"/>
    <s v="No"/>
    <s v="Gold"/>
    <s v="Metal Ore Mining"/>
    <s v="Single"/>
    <s v="Yes"/>
    <s v="Yes"/>
    <n v="3"/>
    <s v="On"/>
    <s v="Operation"/>
    <s v="Tailings Storage Facility"/>
    <s v="Yes"/>
    <x v="0"/>
    <n v="2007"/>
    <n v="3"/>
    <s v="Yes"/>
    <s v="Yes"/>
    <x v="0"/>
    <s v="Yes"/>
    <x v="0"/>
    <s v="No"/>
    <x v="1"/>
    <s v="No"/>
    <n v="58"/>
    <n v="-9999"/>
    <n v="-9999"/>
    <n v="-9999"/>
    <n v="-9999"/>
    <n v="-9999"/>
    <n v="-9999"/>
    <m/>
    <m/>
    <m/>
    <m/>
    <m/>
    <m/>
    <m/>
  </r>
  <r>
    <n v="27806"/>
    <n v="-9999"/>
    <s v="LAGR01"/>
    <s v="Americas"/>
    <s v="South America"/>
    <s v="La Granja"/>
    <s v="Multiple"/>
    <x v="1"/>
    <s v="Peru"/>
    <s v="Cambior"/>
    <n v="1"/>
    <s v="Canada"/>
    <s v="No"/>
    <x v="1"/>
    <s v="Yes"/>
    <s v="Copper"/>
    <s v="Metal Ore Mining"/>
    <s v="Single"/>
    <s v="Yes"/>
    <s v="Yes"/>
    <n v="3"/>
    <s v="Off"/>
    <s v="Study Phase"/>
    <s v="Mine Area Clearance"/>
    <s v="No"/>
    <x v="9"/>
    <n v="1993"/>
    <n v="0"/>
    <s v="No"/>
    <s v="No"/>
    <x v="1"/>
    <s v="No"/>
    <x v="1"/>
    <s v="-9999"/>
    <x v="1"/>
    <s v="No"/>
    <n v="150"/>
    <n v="-9999"/>
    <n v="-9999"/>
    <n v="2600"/>
    <n v="-9999"/>
    <n v="-9999"/>
    <n v="-9999"/>
    <m/>
    <m/>
    <m/>
    <m/>
    <s v="*"/>
    <s v="Public"/>
    <m/>
  </r>
  <r>
    <n v="27806"/>
    <n v="-9999"/>
    <s v="LAGR02"/>
    <s v="Americas"/>
    <s v="South America"/>
    <s v="La Granja"/>
    <s v="Multiple"/>
    <x v="1"/>
    <s v="Peru"/>
    <s v="BHPB"/>
    <n v="1"/>
    <s v="Australia"/>
    <s v="Yes"/>
    <x v="0"/>
    <s v="No"/>
    <s v="Copper"/>
    <s v="Metal Ore Mining"/>
    <s v="Single"/>
    <s v="Yes"/>
    <s v="Yes"/>
    <n v="3"/>
    <s v="On"/>
    <s v="Pre-feasability"/>
    <s v="Mine Area Clearance"/>
    <s v="No"/>
    <x v="10"/>
    <n v="1993"/>
    <n v="7"/>
    <s v="-9999"/>
    <s v="-9999"/>
    <x v="1"/>
    <s v="-9999"/>
    <x v="1"/>
    <s v="-9999"/>
    <x v="1"/>
    <s v="No"/>
    <n v="-9999"/>
    <n v="-9999"/>
    <n v="-9999"/>
    <n v="-9999"/>
    <n v="-9999"/>
    <n v="-9999"/>
    <n v="-9999"/>
    <s v="This represented a move of families, initially moved from the mining lease, back to their original land.Resettlement occurred in 2000; by 2002 mining was stopped and families who had previously been resettled were offered to buy the land they had been resettled from at reduced price."/>
    <m/>
    <m/>
    <s v="High"/>
    <s v="BHP issued statmeent 2002."/>
    <s v="Public"/>
    <m/>
  </r>
  <r>
    <n v="27806"/>
    <n v="-9999"/>
    <s v="LAGR03"/>
    <s v="Americas"/>
    <s v="South America"/>
    <s v="La Granja"/>
    <s v="Multiple"/>
    <x v="1"/>
    <s v="Peru"/>
    <s v="Rio Tinto"/>
    <n v="1"/>
    <s v="Australia"/>
    <s v="Yes"/>
    <x v="0"/>
    <s v="No"/>
    <s v="Copper"/>
    <s v="Metal Ore Mining"/>
    <s v="Single"/>
    <s v="Yes"/>
    <s v="Yes"/>
    <n v="3"/>
    <s v="Off"/>
    <s v="Study Phase"/>
    <s v="-9999"/>
    <s v="No"/>
    <x v="23"/>
    <n v="1993"/>
    <n v="13"/>
    <s v="Yes"/>
    <s v="Yes"/>
    <x v="0"/>
    <s v="Yes"/>
    <x v="0"/>
    <s v="No"/>
    <x v="1"/>
    <s v="No"/>
    <n v="21"/>
    <n v="-9999"/>
    <n v="-9999"/>
    <n v="-9999"/>
    <n v="-9999"/>
    <n v="-9999"/>
    <n v="-9999"/>
    <s v="&quot;Partial resettlement&quot; from mining lease"/>
    <m/>
    <m/>
    <m/>
    <s v="*"/>
    <s v="Public"/>
    <m/>
  </r>
  <r>
    <n v="27377"/>
    <n v="2040"/>
    <s v="MOGA01"/>
    <s v="Sub-saharan Africa"/>
    <s v="Southern and East Africa"/>
    <s v="Mogalakwena"/>
    <s v="Motlhotlo"/>
    <x v="0"/>
    <s v="South Africa"/>
    <s v="Anglo American"/>
    <n v="1"/>
    <s v="United Kingdom"/>
    <s v="Yes"/>
    <x v="0"/>
    <s v="No"/>
    <s v="Platinum"/>
    <s v="Metal Ore Mining"/>
    <s v="Single"/>
    <s v="Yes"/>
    <s v="Yes"/>
    <n v="3"/>
    <s v="Off"/>
    <s v="Operation"/>
    <s v="Waste Dump"/>
    <s v="No"/>
    <x v="2"/>
    <n v="1993"/>
    <n v="5"/>
    <s v="Yes"/>
    <s v="Yes"/>
    <x v="0"/>
    <s v="Yes"/>
    <x v="0"/>
    <s v="No"/>
    <x v="1"/>
    <s v="No"/>
    <n v="957"/>
    <n v="-9999"/>
    <n v="-9999"/>
    <n v="-9999"/>
    <n v="-9999"/>
    <n v="-9999"/>
    <n v="-9999"/>
    <s v="Brooks, L (2015) Occassional Paper and A Clash of Cultures and Lawyers http://www.usb.ac.za/governance/Documents/pdfs/No.1_Anglo_case%20study%202009.pdf"/>
    <m/>
    <m/>
    <s v="High"/>
    <s v="RAP"/>
    <s v="Public"/>
    <m/>
  </r>
  <r>
    <n v="27804"/>
    <n v="2036"/>
    <s v="LASB01"/>
    <s v="Americas"/>
    <s v="South America"/>
    <s v="Las Bambas"/>
    <s v="Multiple"/>
    <x v="1"/>
    <s v="Peru"/>
    <s v="MMG"/>
    <n v="1"/>
    <s v="Australia"/>
    <s v="Yes"/>
    <x v="0"/>
    <s v="No"/>
    <s v="Copper"/>
    <s v="Metal Ore Mining"/>
    <s v="Single"/>
    <s v="Yes"/>
    <s v="Yes"/>
    <n v="3"/>
    <s v="Off"/>
    <s v="Construction"/>
    <s v="Mine Area Clearance"/>
    <s v="Yes"/>
    <x v="0"/>
    <n v="2010"/>
    <n v="0"/>
    <s v="No"/>
    <s v="No"/>
    <x v="1"/>
    <s v="No"/>
    <x v="1"/>
    <s v="No"/>
    <x v="1"/>
    <s v="No"/>
    <n v="441"/>
    <n v="600000000"/>
    <n v="673549913"/>
    <n v="-9999"/>
    <n v="1360544.2176870748"/>
    <n v="1527324.0657596372"/>
    <n v="-9999"/>
    <s v="MMG Las Bambas factsheet http://www.mmg.com/en/Our-Operations/Mining-operations/Las-Bambas.aspx and Minera Las Bambas http://www.mmg.com/en/Investors-and-Media/Reports-and-Presentations/~/media/Reports%20and%20Presentations/Presentations/2017/170920_Perumin_presentation_final.pdf"/>
    <s v="The resettlement community is called: Nueva Fuerabamba but size is not reported"/>
    <m/>
    <s v="High"/>
    <s v="Company factsheet"/>
    <s v="Public"/>
    <m/>
  </r>
  <r>
    <n v="33150"/>
    <n v="2020"/>
    <s v="SEPO01"/>
    <s v="South-east Asia"/>
    <s v="Mainland South East Asia"/>
    <s v="Sepon"/>
    <s v="Nalou Mai, Samliam"/>
    <x v="1"/>
    <s v="Laos"/>
    <s v="CREA"/>
    <n v="1"/>
    <s v="Australia"/>
    <s v="No"/>
    <x v="1"/>
    <s v="Yes"/>
    <s v="Copper, Gold"/>
    <s v="Metal Ore Mining"/>
    <s v="Multiple"/>
    <s v="Yes"/>
    <s v="Yes"/>
    <n v="3"/>
    <s v="On"/>
    <s v="Construction"/>
    <s v="Government Consolidation"/>
    <s v="-9999"/>
    <x v="11"/>
    <n v="2001"/>
    <n v="0"/>
    <s v="No"/>
    <s v="No"/>
    <x v="1"/>
    <s v="No"/>
    <x v="1"/>
    <s v="No"/>
    <x v="1"/>
    <s v="No"/>
    <n v="20"/>
    <n v="-9999"/>
    <n v="-9999"/>
    <n v="-9999"/>
    <n v="-9999"/>
    <n v="-9999"/>
    <n v="-9999"/>
    <s v="WOLAS breifing document and SR Mining 2011 https://sustainablesolutionsglobal.com/application/files/2314/3441/9031/srm11_sepon_mcguire_reimann_final_22_July_2011.pdf"/>
    <m/>
    <s v="Date when Mineral Exploration and Production Agreement  was signed I used as permit date"/>
    <s v="High"/>
    <s v="Property name is &quot;Sepon Copper&quot;. Other property &quot;Sepon Gold&quot; ID is 30860"/>
    <s v="Public"/>
    <m/>
  </r>
  <r>
    <n v="34439"/>
    <n v="2068"/>
    <s v="MINA01"/>
    <s v="Americas"/>
    <s v="South America"/>
    <s v="Minas Rio"/>
    <s v="Conceição do Mato Dentro"/>
    <x v="0"/>
    <s v="Brazil"/>
    <s v="Anglo American"/>
    <n v="1"/>
    <s v="United Kingdom"/>
    <s v="Yes"/>
    <x v="0"/>
    <s v="No"/>
    <s v="Iron Ore"/>
    <s v="Metal Ore Mining"/>
    <s v="Single"/>
    <s v="Yes"/>
    <s v="Yes"/>
    <n v="3"/>
    <s v="Off"/>
    <s v="Construction"/>
    <s v="Plantsite"/>
    <s v="No"/>
    <x v="0"/>
    <n v="2010"/>
    <n v="0"/>
    <s v="Yes"/>
    <s v="Yes"/>
    <x v="0"/>
    <s v="Yes"/>
    <x v="0"/>
    <s v="No"/>
    <x v="1"/>
    <s v="No"/>
    <n v="115"/>
    <n v="-9999"/>
    <n v="-9999"/>
    <n v="-9999"/>
    <n v="-9999"/>
    <n v="-9999"/>
    <n v="-9999"/>
    <s v="Brooks, L (2015) Occassional Paper. https://www.csrm.uq.edu.au/publications/learning-from-resettlement-anglo-american-s-resettlement-working-group and London Mining Network. 2017. Briefing on _x000a_Anglo American’s Minas Rio iron ore _x000a_mine in Brazil. http://londonminingnetwork.org/2017/07/briefing-on-anglo-americans-minas-rio-iron-ore-mine-in-brazil/"/>
    <m/>
    <m/>
    <m/>
    <m/>
    <s v="Public"/>
    <m/>
  </r>
  <r>
    <n v="28680"/>
    <n v="2051"/>
    <s v="TORO01"/>
    <s v="Americas"/>
    <s v="South America"/>
    <s v="Toromocho"/>
    <s v="Multiple"/>
    <x v="1"/>
    <s v="Peru"/>
    <s v="Chinalco Mining Corp."/>
    <n v="1"/>
    <s v="Peru"/>
    <s v="No"/>
    <x v="1"/>
    <s v="No"/>
    <s v="Copper"/>
    <s v="Metal Ore Mining"/>
    <s v="Single"/>
    <s v="Yes"/>
    <s v="Yes"/>
    <n v="3"/>
    <s v="Off"/>
    <s v="Operation"/>
    <s v="-9999"/>
    <s v="-9999"/>
    <x v="13"/>
    <n v="2007"/>
    <n v="5"/>
    <s v="Yes"/>
    <s v="Yes"/>
    <x v="0"/>
    <s v="No"/>
    <x v="1"/>
    <s v="No"/>
    <x v="1"/>
    <s v="No"/>
    <n v="1000"/>
    <n v="260000000"/>
    <n v="277203933"/>
    <n v="-9999"/>
    <n v="260000"/>
    <n v="277203.93300000002"/>
    <n v="-9999"/>
    <s v="This is a figure which is derived from the text which indicates that 100HH oppose the relocation – making up 10% of the population; thus the 1000HH: Behre Dolbear (2012) Tormocho Independent Technical Review Update Report, Chinalco Mining Corporation, iv-25"/>
    <s v="Townsite: Behre Dolbear (2012) Tormocho Independent Technical Review Update Report, Chinalco Mining Corporation, iv-20: This reflects the cost of the new town-site and does not include other compensation measures."/>
    <s v="COMPETENT PERSON’S REPORT; Runge Pincock Minarco. Year when Chinaclo purchasd Peru Copper was used as permit date"/>
    <s v="Low"/>
    <s v="The numbers here are from an official update report but see reference 1 to see how they been produced. _x000a__x000a_Project was flagged to start production late 2013."/>
    <s v="Public"/>
    <m/>
  </r>
  <r>
    <n v="31629"/>
    <n v="-9999"/>
    <s v="MURO01"/>
    <s v="Sub-saharan Africa"/>
    <s v="Southern and East Africa"/>
    <s v="Murowa"/>
    <s v="Murowa"/>
    <x v="0"/>
    <s v="Zimbabwe"/>
    <s v="Rio Tinto"/>
    <n v="1"/>
    <s v="Australia"/>
    <s v="Yes"/>
    <x v="0"/>
    <s v="Yes"/>
    <s v="Diamonds"/>
    <s v="Precious Stones"/>
    <s v="Single"/>
    <s v="Yes"/>
    <s v="Yes"/>
    <n v="3"/>
    <s v="Off"/>
    <s v="Pre-feasability"/>
    <s v="Mine Area Clearance"/>
    <s v="No"/>
    <x v="21"/>
    <n v="2004"/>
    <n v="0"/>
    <s v="No"/>
    <s v="No"/>
    <x v="1"/>
    <s v="No"/>
    <x v="1"/>
    <s v="No"/>
    <x v="1"/>
    <s v="No"/>
    <n v="224"/>
    <n v="-9999"/>
    <n v="-9999"/>
    <n v="-9999"/>
    <n v="-9999"/>
    <n v="-9999"/>
    <n v="-9999"/>
    <m/>
    <m/>
    <s v="Year when mine was commisioned was used as permit date"/>
    <m/>
    <m/>
    <m/>
    <m/>
  </r>
  <r>
    <n v="31629"/>
    <n v="-9999"/>
    <s v="MURO02"/>
    <s v="Sub-saharan Africa"/>
    <s v="Southern and East Africa"/>
    <s v="Murowa"/>
    <s v="Murowa"/>
    <x v="0"/>
    <s v="Zimbabwe"/>
    <s v="Rio Tinto"/>
    <n v="1"/>
    <s v="Australia"/>
    <s v="Yes"/>
    <x v="0"/>
    <s v="Yes"/>
    <s v="Diamonds"/>
    <s v="Precious Stones"/>
    <s v="Single"/>
    <s v="Yes"/>
    <s v="Yes"/>
    <n v="3"/>
    <s v="Off"/>
    <s v="Construction"/>
    <s v="Infrastructure"/>
    <s v="No"/>
    <x v="16"/>
    <n v="2004"/>
    <n v="1"/>
    <s v="No"/>
    <s v="No"/>
    <x v="1"/>
    <s v="Yes"/>
    <x v="0"/>
    <s v="No"/>
    <x v="1"/>
    <s v="No"/>
    <n v="141"/>
    <n v="-9999"/>
    <n v="-9999"/>
    <n v="-9999"/>
    <n v="-9999"/>
    <n v="-9999"/>
    <n v="-9999"/>
    <m/>
    <m/>
    <m/>
    <m/>
    <m/>
    <m/>
    <m/>
  </r>
  <r>
    <n v="27944"/>
    <n v="2039"/>
    <s v="YANA01"/>
    <s v="Americas"/>
    <s v="South America"/>
    <s v="Yanacocha"/>
    <s v="Multiple"/>
    <x v="1"/>
    <s v="Peru"/>
    <s v="Newmont, BV"/>
    <n v="2"/>
    <s v="USA, Peru"/>
    <s v="Yes"/>
    <x v="0"/>
    <s v="No"/>
    <s v="Gold"/>
    <s v="Metal Ore Mining"/>
    <s v="Single"/>
    <s v="Yes"/>
    <s v="Yes"/>
    <n v="3"/>
    <s v="Off"/>
    <s v="Construction"/>
    <s v="-9999"/>
    <s v="-9999"/>
    <x v="9"/>
    <n v="1993"/>
    <n v="0"/>
    <s v="Yes"/>
    <s v="Yes"/>
    <x v="0"/>
    <s v="No"/>
    <x v="1"/>
    <s v="No"/>
    <x v="1"/>
    <s v="No"/>
    <n v="26"/>
    <n v="-9999"/>
    <n v="-9999"/>
    <n v="-9999"/>
    <n v="-9999"/>
    <n v="-9999"/>
    <n v="-9999"/>
    <s v="According to the IFC: S Langdon, (2000) ‘Peru’s Yanacocha gold Mine: The IFC’s Midas touch?’ Center for International Environmental law, http://www.ciel.org/Intl_Financial_Inst/ifccaseperu.html 2,500 affected people according to Rondas Campesinas Femeninas of Northern Peru,"/>
    <m/>
    <s v="Date when mine was launched was used as permit date"/>
    <s v="Med"/>
    <s v="Official Report; however, figures here are those claimed by the IFC - see reference 1 - Much higher numbers have been claimed by local advocates (esp. regarding economic displacement)"/>
    <s v="Public"/>
    <m/>
  </r>
  <r>
    <n v="27944"/>
    <n v="2039"/>
    <s v="YANA02"/>
    <s v="Americas"/>
    <s v="South America"/>
    <s v="Yanacocha"/>
    <s v="Multiple"/>
    <x v="1"/>
    <s v="Peru"/>
    <s v="Newmont, BV"/>
    <n v="2"/>
    <s v="USA, Peru"/>
    <s v="Yes"/>
    <x v="0"/>
    <s v="No"/>
    <s v="Gold"/>
    <s v="Metal Ore Mining"/>
    <s v="Single"/>
    <s v="Yes"/>
    <s v="Yes"/>
    <n v="3"/>
    <s v="Off"/>
    <s v="Operation"/>
    <s v="-9999"/>
    <s v="-9999"/>
    <x v="10"/>
    <n v="1993"/>
    <n v="7"/>
    <s v="Yes"/>
    <s v="No"/>
    <x v="1"/>
    <s v="No"/>
    <x v="1"/>
    <s v="No"/>
    <x v="1"/>
    <s v="No"/>
    <n v="53"/>
    <n v="-9999"/>
    <n v="-9999"/>
    <n v="-9999"/>
    <n v="-9999"/>
    <n v="-9999"/>
    <n v="-9999"/>
    <m/>
    <m/>
    <m/>
    <m/>
    <s v="*"/>
    <s v="Public"/>
    <m/>
  </r>
  <r>
    <n v="30850"/>
    <n v="2029"/>
    <s v="AHAF01"/>
    <s v="Sub-saharan Africa"/>
    <s v="Central and West Africa"/>
    <s v="Ahafo"/>
    <s v="South Project"/>
    <x v="0"/>
    <s v="Ghana"/>
    <s v="Newmont"/>
    <n v="1"/>
    <s v="USA"/>
    <s v="Yes"/>
    <x v="0"/>
    <s v="No"/>
    <s v="Gold"/>
    <s v="Metal Ore Mining"/>
    <s v="Single"/>
    <s v="Yes"/>
    <s v="Yes"/>
    <n v="3"/>
    <s v="Off"/>
    <s v="Construction"/>
    <s v="-9999"/>
    <s v="Yes"/>
    <x v="21"/>
    <n v="2001"/>
    <n v="3"/>
    <s v="Yes"/>
    <s v="No"/>
    <x v="1"/>
    <s v="Yes"/>
    <x v="0"/>
    <s v="Yes"/>
    <x v="0"/>
    <s v="Yes"/>
    <n v="823"/>
    <n v="51000000"/>
    <n v="66810000"/>
    <n v="212"/>
    <n v="61968.408262454432"/>
    <n v="81178.614823815311"/>
    <n v="240566.03773584907"/>
    <s v="planningAlliance, (2005) Resettlement Action Plan [Rev. 1] Ahafo South Project, Newmont Ghana Gold Ltd, 4-34"/>
    <s v="planningAlliance, (2005) Resettlement Action Plan [Rev. 1] Ahafo South Project, Newmont Ghana Gold Ltd, s-23"/>
    <m/>
    <s v="High"/>
    <s v="RAP document"/>
    <s v="Public"/>
    <m/>
  </r>
  <r>
    <n v="30850"/>
    <n v="2029"/>
    <s v="AHAF02"/>
    <s v="Sub-saharan Africa"/>
    <s v="Central and West Africa"/>
    <s v="Ahafo"/>
    <s v="Amoma Project"/>
    <x v="0"/>
    <s v="Ghana"/>
    <s v="Newmont"/>
    <n v="1"/>
    <s v="USA"/>
    <s v="Yes"/>
    <x v="0"/>
    <s v="No"/>
    <s v="Gold"/>
    <s v="Metal Ore Mining"/>
    <s v="Single"/>
    <s v="Yes"/>
    <s v="Yes"/>
    <n v="3"/>
    <s v="Off"/>
    <s v="Operation"/>
    <s v="-9999"/>
    <s v="Yes"/>
    <x v="1"/>
    <n v="2001"/>
    <n v="7"/>
    <s v="Yes"/>
    <s v="Yes"/>
    <x v="0"/>
    <s v="Yes"/>
    <x v="0"/>
    <s v="Yes"/>
    <x v="0"/>
    <s v="Yes"/>
    <n v="55"/>
    <n v="-9999"/>
    <n v="-9999"/>
    <n v="161"/>
    <n v="-9999"/>
    <n v="-9999"/>
    <n v="-9999"/>
    <s v="Intersocial Consulting, Ahafo South Expansion Resettlement &amp; Land Access Project, Newmont Ghana Ltd, 17"/>
    <s v="The 'land take' in this project represents land which was already aquired."/>
    <m/>
    <s v="High"/>
    <s v="RAP document"/>
    <s v="Public"/>
    <m/>
  </r>
  <r>
    <n v="30850"/>
    <n v="2029"/>
    <s v="AHAF03"/>
    <s v="Sub-saharan Africa"/>
    <s v="Central and West Africa"/>
    <s v="Ahafo"/>
    <s v="Subika Mine Pit"/>
    <x v="0"/>
    <s v="Ghana"/>
    <s v="Newmont"/>
    <n v="1"/>
    <s v="USA"/>
    <s v="Yes"/>
    <x v="0"/>
    <s v="No"/>
    <s v="Gold"/>
    <s v="Metal Ore Mining"/>
    <s v="Single"/>
    <s v="Yes"/>
    <s v="Yes"/>
    <n v="3"/>
    <s v="Off"/>
    <s v="Operation"/>
    <s v="Mine Pit"/>
    <s v="Yes"/>
    <x v="3"/>
    <n v="2001"/>
    <n v="8"/>
    <s v="Yes"/>
    <s v="Yes"/>
    <x v="0"/>
    <s v="Yes"/>
    <x v="0"/>
    <s v="Yes"/>
    <x v="0"/>
    <s v="Yes"/>
    <n v="44"/>
    <n v="-9999"/>
    <n v="-9999"/>
    <n v="51"/>
    <n v="-9999"/>
    <n v="-9999"/>
    <n v="-9999"/>
    <m/>
    <s v="The 'land take' in this project represents land which was already aquired."/>
    <m/>
    <s v="High"/>
    <s v="RAP document"/>
    <s v="Public"/>
    <m/>
  </r>
  <r>
    <n v="30850"/>
    <n v="2029"/>
    <s v="AHAF04"/>
    <s v="Sub-saharan Africa"/>
    <s v="Central and West Africa"/>
    <s v="Ahafo"/>
    <s v="Ahafo South Expansion Resettlement and Land Access Project"/>
    <x v="1"/>
    <s v="Ghana"/>
    <s v="Newmont"/>
    <n v="1"/>
    <s v="USA"/>
    <s v="Yes"/>
    <x v="0"/>
    <s v="No"/>
    <s v="Gold"/>
    <s v="Metal Ore Mining"/>
    <s v="Single"/>
    <s v="Yes"/>
    <s v="Yes"/>
    <n v="3"/>
    <s v="Off"/>
    <s v="Operation"/>
    <s v="Multiple"/>
    <s v="Yes"/>
    <x v="13"/>
    <n v="2001"/>
    <n v="11"/>
    <s v="Yes"/>
    <s v="Yes"/>
    <x v="0"/>
    <s v="Yes"/>
    <x v="0"/>
    <s v="Yes"/>
    <x v="0"/>
    <s v="Yes"/>
    <n v="47"/>
    <n v="5050000"/>
    <n v="5403500"/>
    <n v="782"/>
    <n v="107446.80851063828"/>
    <n v="114968.08510638298"/>
    <n v="6457.8005115089518"/>
    <s v="This includes the Subika Bypass Road Project and the Tailing Storage Facility Expansion; the resettlement cost includes the resettlement budget for both these projects combined."/>
    <s v="Intersocial Consulting, Ahafo South Expansion Resettlement &amp; Land Access Project, Newmont Ghana Ltd, 13"/>
    <s v="Intersocial Consulting, Ahafo South Expansion Resettlement &amp; Land Access Project, Newmont Ghana Ltd, 103"/>
    <s v="High"/>
    <s v="RAP document"/>
    <s v="Public"/>
    <m/>
  </r>
  <r>
    <n v="26183"/>
    <n v="2044"/>
    <s v="LIHI03"/>
    <s v="Oceania"/>
    <s v="Melanesia"/>
    <s v="Lihir"/>
    <s v="Kapit (b)"/>
    <x v="0"/>
    <s v="Papua New Guinea"/>
    <s v="Newcrest"/>
    <n v="1"/>
    <s v="Australia"/>
    <s v="No"/>
    <x v="1"/>
    <s v="No"/>
    <s v="Gold"/>
    <s v="Metal Ore Mining"/>
    <s v="Single"/>
    <s v="Yes"/>
    <s v="Yes"/>
    <n v="3"/>
    <s v="Off"/>
    <s v="Operation"/>
    <s v="Stockpile"/>
    <s v="No"/>
    <x v="12"/>
    <n v="1995"/>
    <n v="16"/>
    <s v="No"/>
    <s v="No"/>
    <x v="1"/>
    <s v="No"/>
    <x v="1"/>
    <s v="No"/>
    <x v="1"/>
    <s v="No"/>
    <n v="120"/>
    <n v="14730000"/>
    <n v="16203000.000000002"/>
    <n v="-9999"/>
    <n v="122750"/>
    <n v="135025.00000000003"/>
    <n v="-9999"/>
    <s v="Lihir Gold Limited (2009) Sustainability Report 2009, http://www.newcrest.com.au/media/sustainability_reports/LGL%20Sustainability%20Reports/2009_LGL_SustainabilityReport.pdf"/>
    <m/>
    <m/>
    <s v="High"/>
    <s v="Source document is an official Sustainability Report"/>
    <s v="Public"/>
    <m/>
  </r>
  <r>
    <n v="32068"/>
    <n v="2019"/>
    <s v="BONI03"/>
    <s v="Sub-saharan Africa"/>
    <s v="Central and West Africa"/>
    <s v="Bonikro"/>
    <s v="Konankro"/>
    <x v="0"/>
    <s v="Cote d'Ivoire"/>
    <s v="Newcrest"/>
    <n v="1"/>
    <s v="Australia"/>
    <s v="No"/>
    <x v="1"/>
    <s v="No"/>
    <s v="Gold"/>
    <s v="Metal Ore Mining"/>
    <s v="Single"/>
    <s v="Yes"/>
    <s v="Yes"/>
    <n v="3"/>
    <s v="On"/>
    <s v="Operation"/>
    <s v="Noise Pollution"/>
    <s v="Yes"/>
    <x v="24"/>
    <n v="2007"/>
    <n v="9"/>
    <s v="Yes"/>
    <s v="Yes"/>
    <x v="0"/>
    <s v="Yes"/>
    <x v="0"/>
    <s v="Yes"/>
    <x v="0"/>
    <s v="No"/>
    <n v="125"/>
    <n v="-9999"/>
    <n v="-9999"/>
    <n v="-9999"/>
    <n v="-9999"/>
    <n v="-9999"/>
    <n v="-9999"/>
    <m/>
    <m/>
    <m/>
    <m/>
    <m/>
    <m/>
    <m/>
  </r>
  <r>
    <n v="50093"/>
    <n v="-9999"/>
    <s v="NOCH01"/>
    <s v="North-west Europe"/>
    <s v="Western Europe"/>
    <s v="Nochten II"/>
    <s v="Rohne"/>
    <x v="0"/>
    <s v="Germany"/>
    <s v="Vattenfall AB"/>
    <n v="1"/>
    <s v="Germany"/>
    <s v="No"/>
    <x v="1"/>
    <s v="Yes"/>
    <s v="Lignite"/>
    <s v="Coal Mining"/>
    <s v="Single"/>
    <s v="Yes"/>
    <s v="Yes"/>
    <n v="3"/>
    <s v="-9999"/>
    <s v="Operation"/>
    <s v="Multiple"/>
    <s v="No"/>
    <x v="14"/>
    <n v="1966"/>
    <n v="47"/>
    <s v="-9999"/>
    <s v="-9999"/>
    <x v="1"/>
    <s v="-9999"/>
    <x v="1"/>
    <s v="No"/>
    <x v="1"/>
    <s v="No"/>
    <n v="-9999"/>
    <n v="-9999"/>
    <n v="-9999"/>
    <n v="-9999"/>
    <n v="-9999"/>
    <n v="-9999"/>
    <n v="-9999"/>
    <s v="Environmental Justice Atlas. 2016. Lignite mining Nochten II, Germany. https://ejatlas.org/_x000a_conflict/lignite-mining-nochten-ii-germany"/>
    <m/>
    <s v="Date when Nochten I was commissioned was used as permit date"/>
    <m/>
    <m/>
    <s v="Public"/>
    <m/>
  </r>
  <r>
    <n v="50093"/>
    <n v="-9999"/>
    <s v="NOCH02"/>
    <s v="North-west Europe"/>
    <s v="Western Europe"/>
    <s v="Nochten II"/>
    <s v="Mulkwitz"/>
    <x v="0"/>
    <s v="Germany"/>
    <s v="Vattenfall AB"/>
    <n v="1"/>
    <s v="Germany"/>
    <s v="No"/>
    <x v="1"/>
    <s v="Yes"/>
    <s v="Lignite"/>
    <s v="Coal Mining"/>
    <s v="Single"/>
    <s v="Yes"/>
    <s v="Yes"/>
    <n v="3"/>
    <s v="-9999"/>
    <s v="Operation"/>
    <s v="Multiple"/>
    <s v="No"/>
    <x v="14"/>
    <n v="1966"/>
    <n v="47"/>
    <s v="-9999"/>
    <s v="-9999"/>
    <x v="1"/>
    <s v="-9999"/>
    <x v="1"/>
    <s v="No"/>
    <x v="1"/>
    <s v="No"/>
    <n v="-9999"/>
    <n v="-9999"/>
    <n v="-9999"/>
    <n v="-9999"/>
    <n v="-9999"/>
    <n v="-9999"/>
    <n v="-9999"/>
    <s v="See Environmental Justice Atlas (2016)"/>
    <m/>
    <m/>
    <m/>
    <m/>
    <s v="Public"/>
    <m/>
  </r>
  <r>
    <n v="50093"/>
    <n v="-9999"/>
    <s v="NOCH03"/>
    <s v="North-west Europe"/>
    <s v="Western Europe"/>
    <s v="Nochten II"/>
    <s v="Mühlrose"/>
    <x v="0"/>
    <s v="Germany"/>
    <s v="Vattenfall AB"/>
    <n v="1"/>
    <s v="Germany"/>
    <s v="No"/>
    <x v="1"/>
    <s v="Yes"/>
    <s v="Lignite"/>
    <s v="Coal Mining"/>
    <s v="Single"/>
    <s v="Yes"/>
    <s v="Yes"/>
    <n v="3"/>
    <s v="-9999"/>
    <s v="Operation"/>
    <s v="Multiple"/>
    <s v="No"/>
    <x v="14"/>
    <n v="1966"/>
    <n v="47"/>
    <s v="-9999"/>
    <s v="-9999"/>
    <x v="1"/>
    <s v="-9999"/>
    <x v="1"/>
    <s v="No"/>
    <x v="1"/>
    <s v="No"/>
    <n v="-9999"/>
    <n v="-9999"/>
    <n v="-9999"/>
    <n v="-9999"/>
    <n v="-9999"/>
    <n v="-9999"/>
    <n v="-9999"/>
    <s v="See Environmental Justice Atlas (2016)"/>
    <m/>
    <m/>
    <m/>
    <m/>
    <s v="Public"/>
    <m/>
  </r>
  <r>
    <n v="50093"/>
    <n v="-9999"/>
    <s v="NOCH04"/>
    <s v="North-west Europe"/>
    <s v="Western Europe"/>
    <s v="Nochten II"/>
    <s v="Schleife"/>
    <x v="0"/>
    <s v="Germany"/>
    <s v="Vattenfall AB"/>
    <n v="1"/>
    <s v="Germany"/>
    <s v="No"/>
    <x v="1"/>
    <s v="Yes"/>
    <s v="Lignite"/>
    <s v="Coal Mining"/>
    <s v="Single"/>
    <s v="Yes"/>
    <s v="Yes"/>
    <n v="3"/>
    <s v="-9999"/>
    <s v="Operation"/>
    <s v="Multiple"/>
    <s v="No"/>
    <x v="14"/>
    <n v="1966"/>
    <n v="47"/>
    <s v="-9999"/>
    <s v="-9999"/>
    <x v="1"/>
    <s v="-9999"/>
    <x v="1"/>
    <s v="No"/>
    <x v="1"/>
    <s v="No"/>
    <n v="-9999"/>
    <n v="-9999"/>
    <n v="-9999"/>
    <n v="-9999"/>
    <n v="-9999"/>
    <n v="-9999"/>
    <n v="-9999"/>
    <s v="See Environmental Justice Atlas (2016)"/>
    <m/>
    <m/>
    <m/>
    <m/>
    <s v="Public"/>
    <m/>
  </r>
  <r>
    <n v="50093"/>
    <n v="-9999"/>
    <s v="NOCH05"/>
    <s v="North-west Europe"/>
    <s v="Western Europe"/>
    <s v="Nochten II"/>
    <s v="Trebendorf"/>
    <x v="0"/>
    <s v="Germany"/>
    <s v="Vattenfall AB"/>
    <n v="1"/>
    <s v="Germany"/>
    <s v="No"/>
    <x v="1"/>
    <s v="Yes"/>
    <s v="Lignite"/>
    <s v="Coal Mining"/>
    <s v="Single"/>
    <s v="Yes"/>
    <s v="Yes"/>
    <n v="3"/>
    <s v="-9999"/>
    <s v="Operation"/>
    <s v="Multiple"/>
    <s v="No"/>
    <x v="14"/>
    <n v="1966"/>
    <n v="47"/>
    <s v="-9999"/>
    <s v="-9999"/>
    <x v="1"/>
    <s v="-9999"/>
    <x v="1"/>
    <s v="No"/>
    <x v="1"/>
    <s v="No"/>
    <n v="-9999"/>
    <n v="-9999"/>
    <n v="-9999"/>
    <n v="-9999"/>
    <n v="-9999"/>
    <n v="-9999"/>
    <n v="-9999"/>
    <s v="See Environmental Justice Atlas (2016)"/>
    <m/>
    <m/>
    <m/>
    <m/>
    <s v="Public"/>
    <m/>
  </r>
  <r>
    <n v="53496"/>
    <n v="-9999"/>
    <s v="NUIP01"/>
    <s v="South-east Asia"/>
    <s v="Mainland South East Asia"/>
    <s v="Nui Phao Mining Project"/>
    <s v="Multiple"/>
    <x v="1"/>
    <s v="Vietnam"/>
    <s v="Masan Resources"/>
    <n v="1"/>
    <s v="Vietnam"/>
    <s v="No"/>
    <x v="1"/>
    <s v="Yes"/>
    <s v="Gold"/>
    <s v="Metal Ore Mining"/>
    <s v="Single"/>
    <s v="Yes"/>
    <s v="Yes"/>
    <n v="3"/>
    <s v="Off"/>
    <s v="Pre-feasability"/>
    <s v="Mine Area Clearance"/>
    <s v="No"/>
    <x v="16"/>
    <n v="2005"/>
    <n v="0"/>
    <s v="Yes"/>
    <s v="Yes"/>
    <x v="0"/>
    <s v="Yes"/>
    <x v="0"/>
    <s v="Yes"/>
    <x v="0"/>
    <s v="No"/>
    <n v="884"/>
    <n v="26700000"/>
    <n v="33465367"/>
    <n v="53"/>
    <n v="30203.619909502264"/>
    <n v="37856.75"/>
    <n v="503773.5849056603"/>
    <s v="Nui Phao Mining Joint Venture Company Ltd (2006) Nui Phao Mining Project: Resettlement Action Plan, Nuiphaovica, 200"/>
    <s v="Limited agricultural land to be acquired by the project - the only land to be acquired would be replacement residential land; there is mention (pg. 158, 159 of the RAP) of a possibility of acquiing a small amount of land for farming purposes, this was not including in the figures as it was not a certainty and did not reflect a general compensation methodology."/>
    <m/>
    <s v="High"/>
    <s v="RAP document"/>
    <s v="Public"/>
    <m/>
  </r>
  <r>
    <n v="32409"/>
    <n v="2021"/>
    <s v="NZEM01"/>
    <s v="Sub-saharan Africa"/>
    <s v="Central and West Africa"/>
    <s v="Nzema"/>
    <s v="Multiple"/>
    <x v="1"/>
    <s v="Ghana"/>
    <s v="Endeavour Mining"/>
    <n v="1"/>
    <s v="United Kingdom"/>
    <s v="No"/>
    <x v="1"/>
    <s v="Yes"/>
    <s v="Gold"/>
    <s v="Metal Ore Mining"/>
    <s v="Single"/>
    <s v="Yes"/>
    <s v="Yes"/>
    <n v="3"/>
    <s v="Off"/>
    <s v="Operation"/>
    <s v="-9999"/>
    <s v="Yes"/>
    <x v="0"/>
    <n v="2003"/>
    <n v="7"/>
    <s v="No"/>
    <s v="No"/>
    <x v="1"/>
    <s v="No"/>
    <x v="1"/>
    <s v="No"/>
    <x v="1"/>
    <s v="No"/>
    <n v="440"/>
    <n v="-9999"/>
    <n v="-9999"/>
    <n v="250"/>
    <n v="-9999"/>
    <n v="-9999"/>
    <n v="-9999"/>
    <s v="The News source gave figures of individuals (2200), this has been divided by 5 to get this figure. Permit date has ben taken from http://www.mining-technology.com/projects/southern-ashanti/"/>
    <m/>
    <m/>
    <s v="Low"/>
    <s v="Newsource"/>
    <s v="Public"/>
    <m/>
  </r>
  <r>
    <n v="31528"/>
    <n v="2056"/>
    <s v="OYUT01"/>
    <s v="North-east Asia"/>
    <s v="Chinese Asia"/>
    <s v="Oyu Tolgoi"/>
    <s v="Khanbogd Soum"/>
    <x v="0"/>
    <s v="Mongolia"/>
    <s v="Ivanhoe"/>
    <n v="1"/>
    <s v="Australia"/>
    <s v="No"/>
    <x v="1"/>
    <s v="Yes"/>
    <s v="Copper"/>
    <s v="Metal Ore Mining"/>
    <s v="Single"/>
    <s v="Yes"/>
    <s v="Yes"/>
    <n v="3"/>
    <s v="Off"/>
    <s v="Pre-feasability"/>
    <s v="Mine Area Clearance"/>
    <s v="No"/>
    <x v="21"/>
    <n v="2003"/>
    <n v="1"/>
    <s v="Yes"/>
    <s v="Yes"/>
    <x v="0"/>
    <s v="Yes"/>
    <x v="0"/>
    <s v="Yes"/>
    <x v="0"/>
    <s v="Yes"/>
    <n v="11"/>
    <n v="200000"/>
    <n v="225999.99999999997"/>
    <n v="10500"/>
    <n v="18181.81818181818"/>
    <n v="20545.454545454544"/>
    <n v="19.047619047619047"/>
    <s v="Oyu Tolgoi, ‘Section D: Environmental and Social Construction Management Plans’ in Project Environmental and Social Impact Assessment, Chapter D15: Resettlement Action Plan and Development of Oyu Togloi Mine http://www.baeconomics.com.au/wp-content/upload and Oyu Tolgoi Technical Report http://www.turquoisehill.com/i/pdf/2016-10-tr-trq-r77gvc.pdf"/>
    <m/>
    <m/>
    <m/>
    <m/>
    <m/>
    <m/>
  </r>
  <r>
    <n v="31528"/>
    <n v="2056"/>
    <s v="OYUT02"/>
    <s v="North-east Asia"/>
    <s v="Chinese Asia"/>
    <s v="Oyu Tolgoi"/>
    <s v="Khanbogd Soum"/>
    <x v="0"/>
    <s v="Mongolia"/>
    <s v="Ivanhoe, Rio Tinto"/>
    <n v="2"/>
    <s v="Australia"/>
    <s v="Yes"/>
    <x v="0"/>
    <s v="Yes"/>
    <s v="Copper"/>
    <s v="Metal Ore Mining"/>
    <s v="Single"/>
    <s v="No"/>
    <s v="Yes"/>
    <n v="2"/>
    <s v="Off"/>
    <s v="Construction"/>
    <s v="Infrastructure"/>
    <s v="No"/>
    <x v="12"/>
    <n v="2003"/>
    <n v="8"/>
    <s v="Yes"/>
    <s v="Yes"/>
    <x v="0"/>
    <s v="Yes"/>
    <x v="0"/>
    <s v="Yes"/>
    <x v="0"/>
    <s v="No"/>
    <n v="89"/>
    <n v="-9999"/>
    <n v="-9999"/>
    <n v="10500"/>
    <n v="-9999"/>
    <n v="-9999"/>
    <n v="-9999"/>
    <s v="Oyu Tolgoi, ‘Section D: Environmental and Social Construction Management Plans’ in Project Environmental and Social Impact Assessment, Chapter D15: Resettlement Action Plan and Development of Oyu Togloi Mine http://www.baeconomics.com.au/wp-content/uploads/2011/03/OT-EIA-Book-for-Web-with-cover.pdf"/>
    <s v="89  families additional compensated in 2011 at a cost of US$1.4M: Oyu Tolgoi, ‘Section D: Environmental and Social Construction Management Plans’ in Project Environmental and Social Impact Assessment, Chapter D15: Resettlement Action Plan:"/>
    <s v="Oyu Tolgoi, ‘Section D: Environmental and Social Construction Management Plans’ in Project Environmental and Social Impact Assessment, Chapter D15: Resettlement Action Plan"/>
    <s v="High"/>
    <s v="RAP"/>
    <s v="Public"/>
    <m/>
  </r>
  <r>
    <n v="25715"/>
    <n v="2024"/>
    <s v="OKTE01"/>
    <s v="Oceania"/>
    <s v="Melanesia"/>
    <s v="Ok Tedi"/>
    <s v="Multiple"/>
    <x v="1"/>
    <s v="Papua New Guinea"/>
    <s v="Ok Tedi Mining Limited (OTML)"/>
    <n v="1"/>
    <s v="Australia"/>
    <s v="No"/>
    <x v="1"/>
    <s v="No"/>
    <s v="Copper, Gold"/>
    <s v="Metal Ore Mining"/>
    <s v="Multiple"/>
    <s v="Yes"/>
    <s v="Yes"/>
    <n v="3"/>
    <s v="Off"/>
    <s v="Operation"/>
    <s v="-9999"/>
    <s v="Yes"/>
    <x v="25"/>
    <n v="1980"/>
    <n v="10"/>
    <s v="No"/>
    <s v="No"/>
    <x v="1"/>
    <s v="No"/>
    <x v="1"/>
    <s v="No"/>
    <x v="1"/>
    <s v="No"/>
    <n v="40"/>
    <n v="1000000"/>
    <n v="1910000"/>
    <n v="-9999"/>
    <n v="25000"/>
    <n v="47750"/>
    <n v="-9999"/>
    <s v="Filer, C (2000)‘Resettlement and Mining in Papua New Guinea’ in Resettlement Policy and Practice in Southeast Asia and the Pacific (Asian Development Bank, Manilla), 66 and History of OK TEDI http://www.oktedi.com/index.php/about-us/history"/>
    <s v="Cost converted from Kina at 1992 conversion rates"/>
    <m/>
    <m/>
    <s v="*"/>
    <s v="Public"/>
    <m/>
  </r>
  <r>
    <n v="-9999"/>
    <n v="-9999"/>
    <s v="PACH01"/>
    <s v="Southern and Central Asia"/>
    <s v="Southern Asia"/>
    <s v="Pachwara Coalmines Project"/>
    <s v="Sindehri"/>
    <x v="0"/>
    <s v="India"/>
    <s v="Punjab State Electricity Board"/>
    <n v="1"/>
    <s v="India"/>
    <s v="No"/>
    <x v="1"/>
    <s v="Yes"/>
    <s v="Coal"/>
    <s v="Coal Mining"/>
    <s v="Single"/>
    <s v="Yes"/>
    <s v="Yes"/>
    <n v="3"/>
    <s v="-9999"/>
    <s v="Operation"/>
    <s v="Multiple"/>
    <s v="-9999"/>
    <x v="23"/>
    <n v="2002"/>
    <n v="4"/>
    <s v="-9999"/>
    <s v="-9999"/>
    <x v="1"/>
    <s v="Yes"/>
    <x v="0"/>
    <s v="No"/>
    <x v="1"/>
    <s v="No"/>
    <n v="89.666666666666671"/>
    <n v="-9999"/>
    <n v="-9999"/>
    <n v="244.14"/>
    <n v="-9999"/>
    <n v="-9999"/>
    <n v="-9999"/>
    <s v="Collateral. 2015. A report of the Independent People’s Tribunal on the MoU signed between_x000a_Rajmahal Pahad Bachao Andolan and PANEM Coal Mines. http://static1.squarespace.com/static/559b6c31e4b02802c8b26ce9/t/55bc97dde4b0c4bdc34f9ae2/1438671153846/Coallateral+-+English.pdf_x000a_Joseph Marianus Kujur. The context of tribes in central India, in Somayaji, S. and Talwar, S. (eds.) “Development–induced Displacement, Rehabilitation and Resettlement in India: Current Issues and Challenges”, Taylor &amp; Francis, New Dehli."/>
    <s v="The total number of households displaced by the _x000a_project in the nine villages is 807 - see Collateral _x000a_report, page 12. Due to a lack of  precise data,  number of households was apportioned equally to the nine village.  _x000a_The sources of displacement were described as mining, overburden dump and others - see Collateral report page 13"/>
    <s v="Date when Punjab State Electricity Board was granted project was used as permit date"/>
    <m/>
    <m/>
    <m/>
    <m/>
  </r>
  <r>
    <n v="-9999"/>
    <n v="-9999"/>
    <s v="PACH02"/>
    <s v="Southern and Central Asia"/>
    <s v="Southern Asia"/>
    <s v="Pachwara Coalmines Project"/>
    <s v="Pachwara"/>
    <x v="0"/>
    <s v="India"/>
    <s v="Punjab State Power Corporation"/>
    <n v="1"/>
    <s v="India"/>
    <s v="No"/>
    <x v="1"/>
    <s v="Yes"/>
    <s v="Coal"/>
    <s v="Coal Mining"/>
    <s v="Single"/>
    <s v="No"/>
    <s v="Yes"/>
    <n v="2"/>
    <s v="-9999"/>
    <s v="Operation"/>
    <s v="Multiple"/>
    <s v="-9999"/>
    <x v="23"/>
    <n v="2002"/>
    <n v="4"/>
    <s v="-9999"/>
    <s v="-9999"/>
    <x v="1"/>
    <s v="Yes"/>
    <x v="0"/>
    <s v="No"/>
    <x v="1"/>
    <s v="No"/>
    <n v="89.666666666666671"/>
    <n v="-9999"/>
    <n v="-9999"/>
    <n v="12.17"/>
    <n v="-9999"/>
    <n v="-9999"/>
    <n v="-9999"/>
    <s v="See Collateral (2015) and Kujur"/>
    <s v="See ref above"/>
    <m/>
    <m/>
    <m/>
    <m/>
    <m/>
  </r>
  <r>
    <n v="-9999"/>
    <n v="-9999"/>
    <s v="PACH03"/>
    <s v="Southern and Central Asia"/>
    <s v="Southern Asia"/>
    <s v="Pachwara Coalmines Project"/>
    <s v="Amjhari"/>
    <x v="0"/>
    <s v="India"/>
    <s v="Punjab State Electricity Board"/>
    <n v="1"/>
    <s v="India"/>
    <s v="No"/>
    <x v="1"/>
    <s v="Yes"/>
    <s v="Coal"/>
    <s v="Coal Mining"/>
    <s v="Single"/>
    <s v="Yes"/>
    <s v="Yes"/>
    <n v="3"/>
    <s v="-9999"/>
    <s v="Operation"/>
    <s v="Multiple"/>
    <s v="-9999"/>
    <x v="23"/>
    <n v="2002"/>
    <n v="4"/>
    <s v="-9999"/>
    <s v="-9999"/>
    <x v="1"/>
    <s v="Yes"/>
    <x v="0"/>
    <s v="No"/>
    <x v="1"/>
    <s v="No"/>
    <n v="89.666666666666671"/>
    <n v="-9999"/>
    <n v="-9999"/>
    <n v="180.92"/>
    <n v="-9999"/>
    <n v="-9999"/>
    <n v="-9999"/>
    <s v="See Collateral (2015) and Kujur"/>
    <s v="See ref above"/>
    <m/>
    <m/>
    <m/>
    <m/>
    <m/>
  </r>
  <r>
    <n v="-9999"/>
    <n v="-9999"/>
    <s v="PACH04"/>
    <s v="Southern and Central Asia"/>
    <s v="Southern Asia"/>
    <s v="Pachwara Coalmines Project"/>
    <s v="Taljheri"/>
    <x v="0"/>
    <s v="India"/>
    <s v="Punjab State Power Corporation"/>
    <n v="1"/>
    <s v="India"/>
    <s v="No"/>
    <x v="1"/>
    <s v="Yes"/>
    <s v="Coal"/>
    <s v="Coal Mining"/>
    <s v="Single"/>
    <s v="Yes"/>
    <s v="Yes"/>
    <n v="3"/>
    <s v="-9999"/>
    <s v="Operation"/>
    <s v="Multiple"/>
    <s v="-9999"/>
    <x v="23"/>
    <n v="2002"/>
    <n v="4"/>
    <s v="-9999"/>
    <s v="-9999"/>
    <x v="1"/>
    <s v="Yes"/>
    <x v="0"/>
    <s v="No"/>
    <x v="1"/>
    <s v="No"/>
    <n v="89.666666666666671"/>
    <n v="-9999"/>
    <n v="-9999"/>
    <n v="589.97"/>
    <n v="-9999"/>
    <n v="-9999"/>
    <n v="-9999"/>
    <s v="See Collateral (2015) and Kujur"/>
    <s v="See ref above"/>
    <m/>
    <m/>
    <m/>
    <m/>
    <m/>
  </r>
  <r>
    <n v="-9999"/>
    <n v="-9999"/>
    <s v="PACH05"/>
    <s v="Southern and Central Asia"/>
    <s v="Southern Asia"/>
    <s v="Pachwara Coalmines Project"/>
    <s v="Kathaldih"/>
    <x v="0"/>
    <s v="India"/>
    <s v="Punjab State Power Corporation"/>
    <n v="1"/>
    <s v="India"/>
    <s v="No"/>
    <x v="1"/>
    <s v="Yes"/>
    <s v="Coal"/>
    <s v="Coal Mining"/>
    <s v="Single"/>
    <s v="Yes"/>
    <s v="Yes"/>
    <n v="3"/>
    <s v="-9999"/>
    <s v="Operation"/>
    <s v="Multiple"/>
    <s v="-9999"/>
    <x v="23"/>
    <n v="2002"/>
    <n v="4"/>
    <s v="-9999"/>
    <s v="-9999"/>
    <x v="1"/>
    <s v="Yes"/>
    <x v="0"/>
    <s v="No"/>
    <x v="1"/>
    <s v="No"/>
    <n v="89.666666666666671"/>
    <n v="-9999"/>
    <n v="-9999"/>
    <n v="402.72"/>
    <n v="-9999"/>
    <n v="-9999"/>
    <n v="-9999"/>
    <s v="See Collateral (2015) and Kujur"/>
    <s v="See ref above"/>
    <m/>
    <m/>
    <m/>
    <m/>
    <m/>
  </r>
  <r>
    <n v="-9999"/>
    <n v="-9999"/>
    <s v="PACH06"/>
    <s v="Southern and Central Asia"/>
    <s v="Southern Asia"/>
    <s v="Pachwara Coalmines Project"/>
    <s v="Bisunpur"/>
    <x v="0"/>
    <s v="India"/>
    <s v="Punjab State Power Corporation"/>
    <n v="1"/>
    <s v="India"/>
    <s v="No"/>
    <x v="1"/>
    <s v="Yes"/>
    <s v="Coal"/>
    <s v="Coal Mining"/>
    <s v="Single"/>
    <s v="Yes"/>
    <s v="Yes"/>
    <n v="3"/>
    <s v="-9999"/>
    <s v="Operation"/>
    <s v="Multiple"/>
    <s v="-9999"/>
    <x v="23"/>
    <n v="2002"/>
    <n v="4"/>
    <s v="-9999"/>
    <s v="-9999"/>
    <x v="1"/>
    <s v="Yes"/>
    <x v="0"/>
    <s v="No"/>
    <x v="1"/>
    <s v="No"/>
    <n v="89.666666666666671"/>
    <n v="-9999"/>
    <n v="-9999"/>
    <n v="22.18"/>
    <n v="-9999"/>
    <n v="-9999"/>
    <n v="-9999"/>
    <s v="See Collateral (2015) and Kujur"/>
    <s v="See ref above"/>
    <m/>
    <m/>
    <m/>
    <m/>
    <m/>
  </r>
  <r>
    <n v="-9999"/>
    <n v="-9999"/>
    <s v="PACH07"/>
    <s v="Southern and Central Asia"/>
    <s v="Southern Asia"/>
    <s v="Pachwara Coalmines Project"/>
    <s v="Chilgo"/>
    <x v="0"/>
    <s v="India"/>
    <s v="Punjab State Power Corporation"/>
    <n v="1"/>
    <s v="India"/>
    <s v="No"/>
    <x v="1"/>
    <s v="Yes"/>
    <s v="Coal"/>
    <s v="Coal Mining"/>
    <s v="Single"/>
    <s v="Yes"/>
    <s v="Yes"/>
    <n v="3"/>
    <s v="-9999"/>
    <s v="Operation"/>
    <s v="Multiple"/>
    <s v="-9999"/>
    <x v="23"/>
    <n v="2002"/>
    <n v="4"/>
    <s v="-9999"/>
    <s v="-9999"/>
    <x v="1"/>
    <s v="Yes"/>
    <x v="0"/>
    <s v="No"/>
    <x v="1"/>
    <s v="No"/>
    <n v="89.666666666666671"/>
    <n v="-9999"/>
    <n v="-9999"/>
    <n v="167.47"/>
    <n v="-9999"/>
    <n v="-9999"/>
    <n v="-9999"/>
    <s v="See Collateral (2015) and Kujur"/>
    <s v="See ref above"/>
    <m/>
    <m/>
    <m/>
    <m/>
    <m/>
  </r>
  <r>
    <n v="-9999"/>
    <n v="-9999"/>
    <s v="PACH08"/>
    <s v="Southern and Central Asia"/>
    <s v="Southern Asia"/>
    <s v="Pachwara Coalmines Project"/>
    <s v="Dangapara"/>
    <x v="0"/>
    <s v="India"/>
    <s v="Punjab State Power Corporation"/>
    <n v="1"/>
    <s v="India"/>
    <s v="No"/>
    <x v="1"/>
    <s v="Yes"/>
    <s v="Coal"/>
    <s v="Coal Mining"/>
    <s v="Single"/>
    <s v="Yes"/>
    <s v="Yes"/>
    <n v="3"/>
    <s v="-9999"/>
    <s v="Operation"/>
    <s v="Multiple"/>
    <s v="-9999"/>
    <x v="23"/>
    <n v="2002"/>
    <n v="4"/>
    <s v="-9999"/>
    <s v="-9999"/>
    <x v="1"/>
    <s v="Yes"/>
    <x v="0"/>
    <s v="No"/>
    <x v="1"/>
    <s v="No"/>
    <n v="89.666666666666671"/>
    <n v="-9999"/>
    <n v="-9999"/>
    <n v="51.32"/>
    <n v="-9999"/>
    <n v="-9999"/>
    <n v="-9999"/>
    <s v="See Collateral (2015) and Kujur"/>
    <s v="See ref above"/>
    <m/>
    <m/>
    <m/>
    <m/>
    <m/>
  </r>
  <r>
    <n v="-9999"/>
    <n v="-9999"/>
    <s v="PACH09"/>
    <s v="Southern and Central Asia"/>
    <s v="Southern Asia"/>
    <s v="Pachwara Coalmines Project"/>
    <s v="Alubera"/>
    <x v="0"/>
    <s v="India"/>
    <s v="Punjab State Power Corporation"/>
    <n v="1"/>
    <s v="India"/>
    <s v="No"/>
    <x v="1"/>
    <s v="Yes"/>
    <s v="Coal"/>
    <s v="Coal Mining"/>
    <s v="Single"/>
    <s v="Yes"/>
    <s v="Yes"/>
    <n v="3"/>
    <s v="-9999"/>
    <s v="Operation"/>
    <s v="Multiple"/>
    <s v="-9999"/>
    <x v="23"/>
    <n v="2002"/>
    <n v="4"/>
    <s v="-9999"/>
    <s v="-9999"/>
    <x v="1"/>
    <s v="Yes"/>
    <x v="0"/>
    <s v="No"/>
    <x v="1"/>
    <s v="No"/>
    <n v="89.666666666666671"/>
    <n v="-9999"/>
    <n v="-9999"/>
    <n v="1228.29"/>
    <n v="-9999"/>
    <n v="-9999"/>
    <n v="-9999"/>
    <s v="See Collateral (2015) and Kujur"/>
    <s v="See ref above"/>
    <m/>
    <m/>
    <m/>
    <m/>
    <m/>
  </r>
  <r>
    <n v="61057"/>
    <n v="-9999"/>
    <s v="PANC01"/>
    <s v="Southern and Central Asia"/>
    <s v="Southern Asia"/>
    <s v="Panchpatmali mine"/>
    <s v="Amalabadi"/>
    <x v="0"/>
    <s v="India"/>
    <s v="National Aluminium Company Limited"/>
    <n v="1"/>
    <s v="India"/>
    <s v="No"/>
    <x v="1"/>
    <s v="Yes"/>
    <s v="Bauxite"/>
    <s v="Metal Ore Mining"/>
    <s v="Single"/>
    <s v="Yes"/>
    <s v="Yes"/>
    <n v="3"/>
    <s v="-9999"/>
    <s v="Construction"/>
    <s v="Multiple"/>
    <s v="-9999"/>
    <x v="26"/>
    <n v="1981"/>
    <n v="0"/>
    <s v="No"/>
    <s v="No"/>
    <x v="1"/>
    <s v="No"/>
    <x v="1"/>
    <s v="No"/>
    <x v="1"/>
    <s v="No"/>
    <n v="24.26"/>
    <n v="32607.23255769231"/>
    <n v="91300.251161538457"/>
    <n v="109.02153846153846"/>
    <n v="1344.0738894349699"/>
    <n v="3763.406890417908"/>
    <n v="299.08982222990522"/>
    <s v="William Stanley. 1996. Machkund, Upper Kolab and NALCO Projects in Koraput District, Orissa.  Economic and Political Weekly, Vol. 31, No. 24. http://www.jstor.org/stable/4404278?seq=1#page_scan_tab_contents_x000a_Seema Mundoli. 2011. Impacts of Government Policies on Sustenance of Tribal People in the Eastern Ghats. Dhaatri Resource Centre for Women and Children &amp; Samata. http://apenvis.nic.in/All%20PDF%20Files/COMMON/Impacts%20of%20Government%20Policies%20on%20Sustenance%20of%20Tribal%20people.pdf"/>
    <s v="Of   the   land   acquired   2,805.49   ha  (6,932.51   acres)   or   40.94   percent   was government  land  and  2,834.56  ha  (7,004.35acres)    or  41.36  percent  was  agricultural land.  The  villagers  depended  on  this  land during their lean months living off the fruit, seeds,  leaves  and  flowers  and  were  used  by 70 villages     to     meet     their     sanitary requirements. A total amount of  Rs. 1,48,73,474.52 was paid as compensation (Stanley, 1996 page 1534). A total of 26 villages were displaced but names of only 7 are available. A total of 631 families were displaced (Mundoli, 2011, page 59). Therefore, the land take, hh and compensation were divided by 26 and apportioned equally to the 7 villages"/>
    <s v="Year when NALCO was incorporated was used as permit date"/>
    <m/>
    <m/>
    <m/>
    <m/>
  </r>
  <r>
    <n v="61057"/>
    <n v="-9999"/>
    <s v="PANC02"/>
    <s v="Southern and Central Asia"/>
    <s v="Southern Asia"/>
    <s v="Panchpatmali mine"/>
    <s v="Champapadar"/>
    <x v="0"/>
    <s v="India"/>
    <s v="National Aluminium Company Limited"/>
    <n v="1"/>
    <s v="India"/>
    <s v="No"/>
    <x v="1"/>
    <s v="Yes"/>
    <s v="Bauxite"/>
    <s v="Metal Ore Mining"/>
    <s v="Single"/>
    <s v="Yes"/>
    <s v="Yes"/>
    <n v="3"/>
    <s v="-9999"/>
    <s v="Construction"/>
    <s v="Multiple"/>
    <s v="-9999"/>
    <x v="26"/>
    <n v="1981"/>
    <n v="0"/>
    <s v="No"/>
    <s v="No"/>
    <x v="1"/>
    <s v="No"/>
    <x v="1"/>
    <s v="No"/>
    <x v="1"/>
    <s v="No"/>
    <n v="24.26"/>
    <n v="32607.23255769231"/>
    <n v="91300.251161538457"/>
    <n v="109.02153846153846"/>
    <n v="1344.0738894349674"/>
    <n v="3763.406890417908"/>
    <n v="299.08982222990522"/>
    <s v="See Stanley (1996)"/>
    <s v="See ref above"/>
    <m/>
    <m/>
    <m/>
    <m/>
    <m/>
  </r>
  <r>
    <n v="61057"/>
    <n v="-9999"/>
    <s v="PANC03"/>
    <s v="Southern and Central Asia"/>
    <s v="Southern Asia"/>
    <s v="Panchpatmali mine"/>
    <s v="Damanjodi"/>
    <x v="0"/>
    <s v="India"/>
    <s v="National Aluminium Company Limited"/>
    <n v="1"/>
    <s v="India"/>
    <s v="No"/>
    <x v="1"/>
    <s v="Yes"/>
    <s v="Bauxite"/>
    <s v="Metal Ore Mining"/>
    <s v="Single"/>
    <s v="Yes"/>
    <s v="Yes"/>
    <n v="3"/>
    <s v="-9999"/>
    <s v="Construction"/>
    <s v="Multiple"/>
    <s v="-9999"/>
    <x v="26"/>
    <n v="1981"/>
    <n v="0"/>
    <s v="No"/>
    <s v="No"/>
    <x v="1"/>
    <s v="No"/>
    <x v="1"/>
    <s v="No"/>
    <x v="1"/>
    <s v="No"/>
    <n v="24.26"/>
    <n v="32607.23255769231"/>
    <n v="91300.251161538457"/>
    <n v="109.02153846153846"/>
    <n v="1344.0738894349674"/>
    <n v="3763.406890417908"/>
    <n v="299.08982222990522"/>
    <s v="See Stanley (1996)"/>
    <s v="See ref above"/>
    <m/>
    <m/>
    <m/>
    <m/>
    <m/>
  </r>
  <r>
    <n v="61057"/>
    <n v="-9999"/>
    <s v="PANC04"/>
    <s v="Southern and Central Asia"/>
    <s v="Southern Asia"/>
    <s v="Panchpatmali mine"/>
    <s v="Goudaguda"/>
    <x v="0"/>
    <s v="India"/>
    <s v="National Aluminium Company Limited"/>
    <n v="1"/>
    <s v="India"/>
    <s v="No"/>
    <x v="1"/>
    <s v="Yes"/>
    <s v="Bauxite"/>
    <s v="Metal Ore Mining"/>
    <s v="Single"/>
    <s v="Yes"/>
    <s v="Yes"/>
    <n v="3"/>
    <s v="-9999"/>
    <s v="Construction"/>
    <s v="Multiple"/>
    <s v="-9999"/>
    <x v="26"/>
    <n v="1981"/>
    <n v="0"/>
    <s v="No"/>
    <s v="No"/>
    <x v="1"/>
    <s v="No"/>
    <x v="1"/>
    <s v="No"/>
    <x v="1"/>
    <s v="No"/>
    <n v="24"/>
    <n v="32607.23255769231"/>
    <n v="91300.251161538457"/>
    <n v="109.02153846153846"/>
    <n v="1358.6346899038499"/>
    <n v="3804.1771317307689"/>
    <n v="299.08982222990522"/>
    <s v="See Stanley (1996)"/>
    <s v="See ref above"/>
    <m/>
    <m/>
    <m/>
    <m/>
    <m/>
  </r>
  <r>
    <n v="61057"/>
    <n v="-9999"/>
    <s v="PANC05"/>
    <s v="Southern and Central Asia"/>
    <s v="Southern Asia"/>
    <s v="Panchpatmali mine"/>
    <s v="Janiguda"/>
    <x v="0"/>
    <s v="India"/>
    <s v="National Aluminium Company Limited"/>
    <n v="1"/>
    <s v="India"/>
    <s v="No"/>
    <x v="1"/>
    <s v="Yes"/>
    <s v="Bauxite"/>
    <s v="Metal Ore Mining"/>
    <s v="Single"/>
    <s v="Yes"/>
    <s v="Yes"/>
    <n v="3"/>
    <s v="-9999"/>
    <s v="Construction"/>
    <s v="Multiple"/>
    <s v="-9999"/>
    <x v="26"/>
    <n v="1981"/>
    <n v="0"/>
    <s v="No"/>
    <s v="No"/>
    <x v="1"/>
    <s v="No"/>
    <x v="1"/>
    <s v="No"/>
    <x v="1"/>
    <s v="No"/>
    <n v="24"/>
    <n v="32607.23255769231"/>
    <n v="91300.251161538457"/>
    <n v="109.02153846153846"/>
    <n v="1358.6346899038465"/>
    <n v="3804.1771317307689"/>
    <n v="299.08982222990522"/>
    <s v="See Stanley (1996)"/>
    <s v="See ref above"/>
    <m/>
    <m/>
    <m/>
    <m/>
    <m/>
  </r>
  <r>
    <n v="61057"/>
    <n v="-9999"/>
    <s v="PANC06"/>
    <s v="Southern and Central Asia"/>
    <s v="Southern Asia"/>
    <s v="Panchpatmali mine"/>
    <s v="Marichimala"/>
    <x v="0"/>
    <s v="India"/>
    <s v="National Aluminium Company Limited"/>
    <n v="1"/>
    <s v="India"/>
    <s v="No"/>
    <x v="1"/>
    <s v="Yes"/>
    <s v="Bauxite"/>
    <s v="Metal Ore Mining"/>
    <s v="Single"/>
    <s v="Yes"/>
    <s v="Yes"/>
    <n v="3"/>
    <s v="-9999"/>
    <s v="Construction"/>
    <s v="Multiple"/>
    <s v="-9999"/>
    <x v="26"/>
    <n v="1981"/>
    <n v="0"/>
    <s v="No"/>
    <s v="No"/>
    <x v="1"/>
    <s v="No"/>
    <x v="1"/>
    <s v="No"/>
    <x v="1"/>
    <s v="No"/>
    <n v="24"/>
    <n v="32607.23255769231"/>
    <n v="91300.251161538457"/>
    <n v="109.02153846153846"/>
    <n v="1358.6346899038465"/>
    <n v="3804.1771317307689"/>
    <n v="299.08982222990522"/>
    <s v="See Stanley (1996)"/>
    <s v="See ref above"/>
    <m/>
    <m/>
    <m/>
    <m/>
    <m/>
  </r>
  <r>
    <n v="61057"/>
    <n v="-9999"/>
    <s v="PANC07"/>
    <s v="Southern and Central Asia"/>
    <s v="Southern Asia"/>
    <s v="Panchpatmali mine"/>
    <s v="Putsil"/>
    <x v="0"/>
    <s v="India"/>
    <s v="National Aluminium Company Limited"/>
    <n v="1"/>
    <s v="India"/>
    <s v="No"/>
    <x v="1"/>
    <s v="Yes"/>
    <s v="Bauxite"/>
    <s v="Metal Ore Mining"/>
    <s v="Single"/>
    <s v="Yes"/>
    <s v="Yes"/>
    <n v="3"/>
    <s v="-9999"/>
    <s v="Construction"/>
    <s v="Multiple"/>
    <s v="-9999"/>
    <x v="26"/>
    <n v="1981"/>
    <n v="0"/>
    <s v="No"/>
    <s v="No"/>
    <x v="1"/>
    <s v="No"/>
    <x v="1"/>
    <s v="No"/>
    <x v="1"/>
    <s v="No"/>
    <n v="24"/>
    <n v="32607.23255769231"/>
    <n v="91300.251161538457"/>
    <n v="109.02153846153846"/>
    <n v="1358.6346899038465"/>
    <n v="3804.1771317307689"/>
    <n v="299.08982222990522"/>
    <s v="See Stanley (1996)"/>
    <s v="See ref above"/>
    <m/>
    <m/>
    <m/>
    <m/>
    <m/>
  </r>
  <r>
    <n v="49544"/>
    <n v="-9999"/>
    <s v="PHUL01"/>
    <s v="Southern and Central Asia"/>
    <s v="Southern Asia"/>
    <s v="Phulbari Coal Project"/>
    <s v="Multiple"/>
    <x v="1"/>
    <s v="Bangladesh"/>
    <s v="Asia Energy Pty Ltd"/>
    <n v="1"/>
    <s v="Bamgladesh"/>
    <s v="No"/>
    <x v="1"/>
    <s v="No"/>
    <s v="Coal"/>
    <s v="Coal Mining"/>
    <s v="Single"/>
    <s v="Yes"/>
    <s v="Yes"/>
    <n v="3"/>
    <s v="Off"/>
    <s v="Construction"/>
    <s v="-9999"/>
    <s v="-9999"/>
    <x v="1"/>
    <n v="2004"/>
    <n v="4"/>
    <s v="Yes"/>
    <s v="No"/>
    <x v="1"/>
    <s v="Yes"/>
    <x v="0"/>
    <s v="Yes"/>
    <x v="0"/>
    <s v="No"/>
    <n v="9760"/>
    <n v="356400000"/>
    <n v="405204434"/>
    <n v="662"/>
    <n v="36516.393442622953"/>
    <n v="41516.847745901636"/>
    <n v="538368.580060423"/>
    <s v="Asian Development Bank, Resettlement Plan For Coal Mine Area of Phulbari Coal Project, 16"/>
    <s v="No cultivation land to be acquired by the project - the only land to be acquired would be replacement residential land."/>
    <m/>
    <s v="High"/>
    <s v="RAP document. Mine on Hold"/>
    <s v="Public"/>
    <m/>
  </r>
  <r>
    <n v="38716"/>
    <n v="2028"/>
    <s v="PROD01"/>
    <s v="Americas"/>
    <s v="South America"/>
    <s v="Prodeco"/>
    <s v="Boqueron"/>
    <x v="0"/>
    <s v="Colombia"/>
    <s v="Glencore, Drummond, Murray Energy"/>
    <n v="3"/>
    <s v="Switzerland"/>
    <s v="Yes"/>
    <x v="0"/>
    <s v="No"/>
    <s v="Coal"/>
    <s v="Coal Mining"/>
    <s v="Single"/>
    <s v="Yes"/>
    <s v="Yes"/>
    <n v="3"/>
    <s v="Off"/>
    <s v="Operation"/>
    <s v="Dust"/>
    <s v="No"/>
    <x v="0"/>
    <n v="1989"/>
    <n v="21"/>
    <s v="Yes"/>
    <s v="Yes"/>
    <x v="0"/>
    <s v="Yes"/>
    <x v="0"/>
    <s v="No"/>
    <x v="1"/>
    <s v="No"/>
    <n v="268"/>
    <n v="60000000"/>
    <n v="67200000"/>
    <n v="-9999"/>
    <n v="223880.59701492536"/>
    <n v="250746.26865671642"/>
    <n v="-9999"/>
    <m/>
    <m/>
    <m/>
    <m/>
    <s v="*"/>
    <s v="Public"/>
    <m/>
  </r>
  <r>
    <n v="38716"/>
    <n v="2028"/>
    <s v="PROD02"/>
    <s v="Americas"/>
    <s v="South America"/>
    <s v="Prodeco"/>
    <s v="El Hatillo"/>
    <x v="0"/>
    <s v="Colombia"/>
    <s v="Glencore, Drummond, Murray Energy"/>
    <n v="3"/>
    <s v="Switzerland"/>
    <s v="Yes"/>
    <x v="0"/>
    <s v="No"/>
    <s v="Coal"/>
    <s v="Coal Mining"/>
    <s v="Single"/>
    <s v="Yes"/>
    <s v="Yes"/>
    <n v="3"/>
    <s v="Off"/>
    <s v="Operation"/>
    <s v="Dust"/>
    <s v="No"/>
    <x v="27"/>
    <n v="1989"/>
    <n v="26"/>
    <s v="Yes"/>
    <s v="Yes"/>
    <x v="0"/>
    <s v="Yes"/>
    <x v="0"/>
    <s v="No"/>
    <x v="1"/>
    <s v="No"/>
    <n v="190"/>
    <n v="40000000"/>
    <n v="41200000"/>
    <n v="-9999"/>
    <n v="210526.31578947368"/>
    <n v="216842.10526315789"/>
    <n v="-9999"/>
    <m/>
    <m/>
    <m/>
    <m/>
    <m/>
    <m/>
    <m/>
  </r>
  <r>
    <n v="38716"/>
    <n v="2028"/>
    <s v="PROD03"/>
    <s v="Americas"/>
    <s v="South America"/>
    <s v="Prodeco"/>
    <s v="Plan Bonito"/>
    <x v="0"/>
    <s v="Colombia"/>
    <s v="Glencore, Drummond, Murray Energy"/>
    <n v="3"/>
    <s v="Switzerland"/>
    <s v="Yes"/>
    <x v="0"/>
    <s v="No"/>
    <s v="Coal"/>
    <s v="Coal Mining"/>
    <s v="Single"/>
    <s v="Yes"/>
    <s v="Yes"/>
    <n v="3"/>
    <s v="Off"/>
    <s v="Operation"/>
    <s v="Dust"/>
    <s v="No"/>
    <x v="27"/>
    <n v="1989"/>
    <n v="26"/>
    <s v="Yes"/>
    <s v="Yes"/>
    <x v="0"/>
    <s v="Yes"/>
    <x v="0"/>
    <s v="No"/>
    <x v="1"/>
    <s v="No"/>
    <n v="98"/>
    <n v="19000000"/>
    <n v="19570000"/>
    <n v="-9999"/>
    <n v="193877.55102040817"/>
    <n v="199693.87755102041"/>
    <n v="-9999"/>
    <m/>
    <m/>
    <m/>
    <m/>
    <m/>
    <m/>
    <m/>
  </r>
  <r>
    <n v="27805"/>
    <n v="2052"/>
    <s v="QUEL01"/>
    <s v="Americas"/>
    <s v="South America"/>
    <s v="Quellaveco"/>
    <s v="Vizcachas"/>
    <x v="0"/>
    <s v="Peru"/>
    <s v="Anglo American"/>
    <n v="1"/>
    <s v="United Kingdom"/>
    <s v="Yes"/>
    <x v="0"/>
    <s v="No"/>
    <s v="Copper"/>
    <s v="Metal Ore Mining"/>
    <s v="Single"/>
    <s v="Yes"/>
    <s v="Yes"/>
    <n v="3"/>
    <s v="Off"/>
    <s v="Construction"/>
    <s v="Water Storage"/>
    <s v="No"/>
    <x v="13"/>
    <n v="2012"/>
    <n v="0"/>
    <s v="Yes"/>
    <s v="Yes"/>
    <x v="0"/>
    <s v="Yes"/>
    <x v="0"/>
    <s v="No"/>
    <x v="1"/>
    <s v="No"/>
    <n v="5"/>
    <n v="-9999"/>
    <n v="-9999"/>
    <n v="-9999"/>
    <n v="-9999"/>
    <n v="-9999"/>
    <n v="-9999"/>
    <s v="Brooks, L (2015) Occassional Paper"/>
    <s v="Pe"/>
    <s v="permt date is when  Empresa Minera de Mantos Blancos SA won tender of Quellaveco"/>
    <s v="High"/>
    <s v="*"/>
    <s v="Public"/>
    <m/>
  </r>
  <r>
    <n v="50685"/>
    <n v="-9999"/>
    <s v="KOLU01"/>
    <s v="Southern and Eastern Europe"/>
    <s v="South Eastern Europe"/>
    <s v="Kolubara Lignite _x000a_Basin"/>
    <s v="Vreoci"/>
    <x v="0"/>
    <s v="Serbia"/>
    <s v="RB Kolubara"/>
    <n v="1"/>
    <s v="Serba"/>
    <s v="No"/>
    <x v="1"/>
    <s v="Yes"/>
    <s v="Lignite"/>
    <s v="Coal Mining"/>
    <s v="Single"/>
    <s v="Yes"/>
    <s v="Yes"/>
    <n v="3"/>
    <s v="-9999"/>
    <s v="Operation"/>
    <s v="Multiple"/>
    <s v="No"/>
    <x v="19"/>
    <n v="1952"/>
    <n v="47"/>
    <s v="No"/>
    <s v="No"/>
    <x v="1"/>
    <s v="Yes"/>
    <x v="0"/>
    <s v="No"/>
    <x v="1"/>
    <s v="No"/>
    <n v="1030"/>
    <n v="-9999"/>
    <n v="-9999"/>
    <n v="1016"/>
    <n v="-9999"/>
    <n v="-9999"/>
    <n v="-9999"/>
    <s v="Zekovic Slavka and Miodrag Vujosevic. 2009. Impact of Risk and Uncertainty on Sustainable Development of Kolubara Lignite Basin. Proceedings of the 4th IASME/ WSEAS International _x000a_Conference on Energy &amp; Environment. http://www.wseas.us/e-library/conferences/2009/cambridge/EE/EE54.pdf ; Environmental Justice Atlas. 2016. Relocation of the Vreoci village, Kolubara coal basin, Serbia. https://ejatlas.org/conflict/relocation-of-the-vreoci-village-kolubara-coal-basin"/>
    <s v="The resettlment action plan by the Serbian government is called called &quot;Blue Book” and published in 2007. A google searchdid not produce a _x000a_copy of the document"/>
    <s v="Date when first coal field was opened is used as permit date"/>
    <m/>
    <s v="Property now known as EPS Mines"/>
    <s v="Public"/>
    <m/>
  </r>
  <r>
    <n v="50685"/>
    <n v="-9999"/>
    <s v="KOLU02"/>
    <s v="Southern and Eastern Europe"/>
    <s v="South Eastern Europe"/>
    <s v="Kolubara Lignite _x000a_Basin"/>
    <s v="Zeoke"/>
    <x v="0"/>
    <s v="Serbia"/>
    <s v="RB Kolubara"/>
    <n v="1"/>
    <s v="Serba"/>
    <s v="No"/>
    <x v="1"/>
    <s v="Yes"/>
    <s v="Lignite"/>
    <s v="Coal Mining"/>
    <s v="Single"/>
    <s v="Yes"/>
    <s v="Yes"/>
    <n v="3"/>
    <s v="-9999"/>
    <s v="Operation"/>
    <s v="Multiple"/>
    <s v="No"/>
    <x v="19"/>
    <n v="1952"/>
    <n v="47"/>
    <s v="No"/>
    <s v="No"/>
    <x v="1"/>
    <s v="Yes"/>
    <x v="0"/>
    <s v="No"/>
    <x v="1"/>
    <s v="No"/>
    <n v="276"/>
    <n v="-9999"/>
    <n v="-9999"/>
    <n v="-9999"/>
    <n v="-9999"/>
    <n v="-9999"/>
    <n v="-9999"/>
    <s v="See Slavka and Vujosavic (2009)"/>
    <m/>
    <m/>
    <m/>
    <m/>
    <s v="Public"/>
    <m/>
  </r>
  <r>
    <n v="50685"/>
    <n v="-9999"/>
    <s v="KOLU03"/>
    <s v="Southern and Eastern Europe"/>
    <s v="South Eastern Europe"/>
    <s v="Kolubara Lignite _x000a_Basin"/>
    <s v="Little Borak"/>
    <x v="0"/>
    <s v="Serbia"/>
    <s v="RB Kolubara"/>
    <n v="1"/>
    <s v="Serba"/>
    <s v="No"/>
    <x v="1"/>
    <s v="Yes"/>
    <s v="Lignite"/>
    <s v="Coal Mining"/>
    <s v="Single"/>
    <s v="Yes"/>
    <s v="Yes"/>
    <n v="3"/>
    <s v="-9999"/>
    <s v="Operation"/>
    <s v="Multiple"/>
    <s v="No"/>
    <x v="19"/>
    <n v="1952"/>
    <n v="47"/>
    <s v="No"/>
    <s v="No"/>
    <x v="1"/>
    <s v="Yes"/>
    <x v="0"/>
    <s v="No"/>
    <x v="1"/>
    <s v="No"/>
    <n v="115"/>
    <n v="-9999"/>
    <n v="-9999"/>
    <n v="-9999"/>
    <n v="-9999"/>
    <n v="-9999"/>
    <n v="-9999"/>
    <s v="See Slavka and Vujosavic (2009)"/>
    <m/>
    <m/>
    <m/>
    <m/>
    <s v="Public"/>
    <m/>
  </r>
  <r>
    <n v="50685"/>
    <n v="-9999"/>
    <s v="KOLU04"/>
    <s v="Southern and Eastern Europe"/>
    <s v="South Eastern Europe"/>
    <s v="Kolubara Lignite _x000a_Basin"/>
    <s v="Radljevo"/>
    <x v="0"/>
    <s v="Serbia"/>
    <s v="RB Kolubara"/>
    <n v="1"/>
    <s v="Serba"/>
    <s v="No"/>
    <x v="1"/>
    <s v="Yes"/>
    <s v="Lignite"/>
    <s v="Coal Mining"/>
    <s v="Single"/>
    <s v="Yes"/>
    <s v="Yes"/>
    <n v="3"/>
    <s v="-9999"/>
    <s v="Operation"/>
    <s v="Multiple"/>
    <s v="No"/>
    <x v="19"/>
    <n v="1952"/>
    <n v="47"/>
    <s v="No"/>
    <s v="No"/>
    <x v="1"/>
    <s v="Yes"/>
    <x v="0"/>
    <s v="No"/>
    <x v="1"/>
    <s v="No"/>
    <n v="84"/>
    <n v="-9999"/>
    <n v="-9999"/>
    <n v="-9999"/>
    <n v="-9999"/>
    <n v="-9999"/>
    <n v="-9999"/>
    <s v="See Slavka and Vujosavic (2009)"/>
    <m/>
    <m/>
    <m/>
    <m/>
    <s v="Public"/>
    <m/>
  </r>
  <r>
    <n v="50685"/>
    <n v="-9999"/>
    <s v="KOLU05"/>
    <s v="Southern and Eastern Europe"/>
    <s v="South Eastern Europe"/>
    <s v="Kolubara Lignite _x000a_Basin"/>
    <s v="Sarbane"/>
    <x v="0"/>
    <s v="Serbia"/>
    <s v="RB Kolubara"/>
    <n v="1"/>
    <s v="Serba"/>
    <s v="No"/>
    <x v="1"/>
    <s v="Yes"/>
    <s v="Lignite"/>
    <s v="Coal Mining"/>
    <s v="Single"/>
    <s v="Yes"/>
    <s v="Yes"/>
    <n v="3"/>
    <s v="-9999"/>
    <s v="Operation"/>
    <s v="Multiple"/>
    <s v="No"/>
    <x v="19"/>
    <n v="1952"/>
    <n v="47"/>
    <s v="No"/>
    <s v="No"/>
    <x v="1"/>
    <s v="Yes"/>
    <x v="0"/>
    <s v="No"/>
    <x v="1"/>
    <s v="No"/>
    <n v="83"/>
    <n v="-9999"/>
    <n v="-9999"/>
    <n v="-9999"/>
    <n v="-9999"/>
    <n v="-9999"/>
    <n v="-9999"/>
    <s v="See Slavka and Vujosavic (2009)"/>
    <m/>
    <m/>
    <m/>
    <m/>
    <s v="Public"/>
    <m/>
  </r>
  <r>
    <n v="50685"/>
    <n v="-9999"/>
    <s v="KOLU06"/>
    <s v="Southern and Eastern Europe"/>
    <s v="South Eastern Europe"/>
    <s v="Kolubara Lignite _x000a_Basin"/>
    <s v="Medosevac"/>
    <x v="0"/>
    <s v="Serbia"/>
    <s v="RB Kolubara"/>
    <n v="1"/>
    <s v="Serba"/>
    <s v="No"/>
    <x v="1"/>
    <s v="Yes"/>
    <s v="Lignite"/>
    <s v="Coal Mining"/>
    <s v="Single"/>
    <s v="Yes"/>
    <s v="Yes"/>
    <n v="3"/>
    <s v="-9999"/>
    <s v="Operation"/>
    <s v="Multiple"/>
    <s v="No"/>
    <x v="19"/>
    <n v="1952"/>
    <n v="47"/>
    <s v="No"/>
    <s v="No"/>
    <x v="1"/>
    <s v="Yes"/>
    <x v="0"/>
    <s v="No"/>
    <x v="1"/>
    <s v="No"/>
    <n v="122"/>
    <n v="-9999"/>
    <n v="-9999"/>
    <n v="-9999"/>
    <n v="-9999"/>
    <n v="-9999"/>
    <n v="-9999"/>
    <s v="See Slavka and Vujosavic (2009)"/>
    <m/>
    <m/>
    <m/>
    <m/>
    <s v="Public"/>
    <m/>
  </r>
  <r>
    <n v="30363"/>
    <n v="-9999"/>
    <s v="ROSI01"/>
    <s v="Southern and Eastern Europe"/>
    <s v="South Eastern Europe"/>
    <s v="Rosia Montana Gold  Project"/>
    <s v="Rosia Montana"/>
    <x v="0"/>
    <s v="Romania"/>
    <s v="Gabriel Resources, Minvest"/>
    <n v="2"/>
    <s v="Romania"/>
    <s v="No"/>
    <x v="1"/>
    <s v="Yes"/>
    <s v="Gold, Silver"/>
    <s v="Metal Ore Mining"/>
    <s v="Multiple"/>
    <s v="Yes"/>
    <s v="Yes"/>
    <n v="3"/>
    <s v="Off"/>
    <s v="Construction"/>
    <s v="Mine Pit"/>
    <s v="No"/>
    <x v="18"/>
    <n v="1999"/>
    <n v="3"/>
    <s v="Yes"/>
    <s v="No"/>
    <x v="1"/>
    <s v="Yes"/>
    <x v="0"/>
    <s v="Yes"/>
    <x v="0"/>
    <s v="No"/>
    <n v="713"/>
    <n v="49128912"/>
    <n v="66848637"/>
    <n v="121796.74800000001"/>
    <n v="68904.504908835908"/>
    <n v="93756.854137447401"/>
    <n v="403.36801110650345"/>
    <s v="Frederic Giovannett. 2007. Resettlement and Relocation Action Plan (Rosia Montana Gold Corporation). Volume 1. Main Report.Gabriel Resources._x000a_http://en.rmgc.ro/Content/uploads/RRAP_final.pdf"/>
    <s v="For estimated cost, total cost of  71400000 EU was coverted to USD at 2002 ex rate (0.942) and apportioned by the percentage of households (73.2%). For Land take, total land of 1,663,89 hectares was apportioned by the percentage of households"/>
    <m/>
    <m/>
    <s v="Mine on hold"/>
    <s v="Public"/>
    <m/>
  </r>
  <r>
    <n v="30363"/>
    <n v="-9999"/>
    <s v="ROSI02"/>
    <s v="Southern and Eastern Europe"/>
    <s v="South Eastern Europe"/>
    <s v="Rosia Montana Gold _x000a_Project"/>
    <s v="Corna"/>
    <x v="0"/>
    <s v="Romania"/>
    <s v="Gabriel Resources, Minvest"/>
    <n v="2"/>
    <s v="Romania"/>
    <s v="No"/>
    <x v="1"/>
    <s v="Yes"/>
    <s v="Gold, Silver"/>
    <s v="Metal Ore Mining"/>
    <s v="Multiple"/>
    <s v="Yes"/>
    <s v="Yes"/>
    <n v="3"/>
    <s v="Off"/>
    <s v="Construction"/>
    <s v="Multiple"/>
    <s v="No"/>
    <x v="18"/>
    <n v="1999"/>
    <n v="3"/>
    <s v="Yes"/>
    <s v="No"/>
    <x v="1"/>
    <s v="Yes"/>
    <x v="0"/>
    <s v="Yes"/>
    <x v="0"/>
    <s v="No"/>
    <n v="150"/>
    <n v="10335864"/>
    <n v="14063784.35"/>
    <n v="25623.905999999999"/>
    <n v="68905.759999999995"/>
    <n v="93758.562333333335"/>
    <n v="403.36801110650345"/>
    <s v="See Giovannetti (2007)"/>
    <s v="See ref above"/>
    <m/>
    <m/>
    <m/>
    <s v="Public"/>
    <m/>
  </r>
  <r>
    <n v="30363"/>
    <n v="-9999"/>
    <s v="ROSI03"/>
    <s v="Southern and Eastern Europe"/>
    <s v="South Eastern Europe"/>
    <s v="Rosia Montana Gold _x000a_Project"/>
    <s v="Gura Corneii"/>
    <x v="0"/>
    <s v="Romania"/>
    <s v="Gabriel Resources, Minvest"/>
    <n v="2"/>
    <s v="Romania"/>
    <s v="No"/>
    <x v="1"/>
    <s v="Yes"/>
    <s v="Gold, Silver"/>
    <s v="Metal Ore Mining"/>
    <s v="Multiple"/>
    <s v="Yes"/>
    <s v="Yes"/>
    <n v="3"/>
    <s v="Off"/>
    <s v="Construction"/>
    <s v="Multiple"/>
    <s v="No"/>
    <x v="18"/>
    <n v="1999"/>
    <n v="3"/>
    <s v="Yes"/>
    <s v="No"/>
    <x v="1"/>
    <s v="Yes"/>
    <x v="0"/>
    <s v="Yes"/>
    <x v="0"/>
    <s v="No"/>
    <n v="111"/>
    <n v="7651224"/>
    <n v="10410853"/>
    <n v="18968.346000000001"/>
    <n v="68929.945945945947"/>
    <n v="93791.468468468462"/>
    <n v="403.36801110650339"/>
    <s v="See Giovannetti (2007)"/>
    <s v="See ref above"/>
    <m/>
    <m/>
    <m/>
    <s v="Public"/>
    <m/>
  </r>
  <r>
    <n v="31825"/>
    <n v="-9999"/>
    <s v="SIMA01"/>
    <s v="Sub-saharan Africa"/>
    <s v="Central and West Africa"/>
    <s v="Simandou"/>
    <s v="Multiple"/>
    <x v="1"/>
    <s v="Guinea"/>
    <s v="Rio Tinto"/>
    <n v="1"/>
    <s v="Australia"/>
    <s v="Yes"/>
    <x v="0"/>
    <s v="Yes"/>
    <s v="Iron Ore"/>
    <s v="Metal Ore Mining"/>
    <s v="Single"/>
    <s v="Yes"/>
    <s v="Yes"/>
    <n v="3"/>
    <s v="Off"/>
    <s v="Study Phase"/>
    <s v="Port"/>
    <s v="No"/>
    <x v="13"/>
    <n v="2010"/>
    <n v="2"/>
    <s v="Yes"/>
    <s v="Yes"/>
    <x v="0"/>
    <s v="Yes"/>
    <x v="0"/>
    <s v="Yes"/>
    <x v="0"/>
    <s v="No"/>
    <n v="80"/>
    <n v="-9999"/>
    <n v="-9999"/>
    <n v="-9999"/>
    <n v="-9999"/>
    <n v="-9999"/>
    <n v="-9999"/>
    <s v="D’Appolonia S.p.A. Independent Monitoring Group: Simandou III Iron Ore Project. Rio Tinto Iron Ore Atlantic Ltd,"/>
    <m/>
    <s v="Date of agreement between Rio Tinto and Chinaclo was used as permit date"/>
    <s v="High"/>
    <s v="Only piecemeal resettlement during constructionphase; No RAP had been utilised at the time fo the report (Jan 2013)."/>
    <s v="Public"/>
    <m/>
  </r>
  <r>
    <n v="-9999"/>
    <n v="-9999"/>
    <s v="SIBO01"/>
    <s v="Southern and Eastern Europe"/>
    <s v="South Eastern Europe"/>
    <s v="Sibovc Mine"/>
    <s v="Hade"/>
    <x v="0"/>
    <s v="Kosovo"/>
    <s v="Kosovo Energy Company"/>
    <n v="1"/>
    <s v="Kosovo"/>
    <s v="No"/>
    <x v="1"/>
    <s v="Yes"/>
    <s v="Lignite"/>
    <s v="Coal Mining"/>
    <s v="Single"/>
    <s v="Yes"/>
    <s v="Yes"/>
    <n v="3"/>
    <s v="Off"/>
    <s v="Operation"/>
    <s v="Mine Pit"/>
    <s v="No"/>
    <x v="21"/>
    <n v="1962"/>
    <n v="42"/>
    <s v="Yes"/>
    <s v="Yes"/>
    <x v="0"/>
    <s v="Yes"/>
    <x v="0"/>
    <s v="Yes"/>
    <x v="0"/>
    <s v="Yes"/>
    <n v="63"/>
    <n v="16508492"/>
    <n v="21392523"/>
    <n v="12.4"/>
    <n v="262039.55555555556"/>
    <n v="339563.85714285716"/>
    <n v="1331330"/>
    <s v="Resettlement Action Plan Shala Neighbourhood, Hade Project Kosovo. 2011. Project Hade Office, Ministry of Environment and Spatial Planning, rePlan Inc. http://mmph-rks.org/repository/docs/ECA_RAP_P131539_ang_609178.pdf ; Resettlement Action Plan, Shala Neighbourhood, Hade Project, Kosovo, Monitoring Report 1. 2014. Replan. http://documents.worldbank.org/curated/en/713141468293150961/pdf/RP17600V10ECA000Box385451B00PUBLIC0.pdf ; Resettlement Action Plan, Shala Neighbourhood, Hade Project, Kosovo, Monitoring Report 2. 2014. rePlan. ; http://documents.worldbank.org/curated/en/588161468044107908/pdf/RP17600V20ECA000Box385451B00PUBLIC0.pdf"/>
    <s v="For estimated cost, total cost of 13,313,300 EU was coverted to USD at 2004 ex rate (1.244)"/>
    <s v=" Permit date is when Kosovo A started"/>
    <m/>
    <m/>
    <s v="Public"/>
    <m/>
  </r>
  <r>
    <n v="27351"/>
    <n v="2020"/>
    <s v="SIMB01"/>
    <s v="Oceania"/>
    <s v="Melanesia"/>
    <s v="Simberi"/>
    <s v="Monum village"/>
    <x v="0"/>
    <s v="Papua New Guinea"/>
    <s v="St Barbara"/>
    <n v="1"/>
    <s v="Australia"/>
    <s v="No"/>
    <x v="1"/>
    <s v="No"/>
    <s v="Gold"/>
    <s v="Metal Ore Mining"/>
    <s v="Single"/>
    <s v="Yes"/>
    <s v="No"/>
    <n v="1"/>
    <s v="On"/>
    <s v="Operation"/>
    <s v="Waste Impacts"/>
    <s v="No"/>
    <x v="12"/>
    <n v="1996"/>
    <n v="15"/>
    <s v="No"/>
    <s v="No"/>
    <x v="1"/>
    <s v="No"/>
    <x v="1"/>
    <s v="No"/>
    <x v="1"/>
    <s v="No"/>
    <n v="20"/>
    <n v="2000000"/>
    <n v="2176465"/>
    <n v="-9999"/>
    <n v="100000"/>
    <n v="108823.25"/>
    <n v="-9999"/>
    <s v="Private consultancy"/>
    <m/>
    <m/>
    <m/>
    <s v="*"/>
    <s v="Public"/>
    <m/>
  </r>
  <r>
    <n v="66257"/>
    <n v="-9999"/>
    <s v="TALA01"/>
    <s v="Southern and Central Asia"/>
    <s v="Southern Asia"/>
    <s v="Talabira"/>
    <s v="Sambalpur"/>
    <x v="0"/>
    <s v="India"/>
    <s v="Hindalco"/>
    <n v="1"/>
    <s v="India"/>
    <s v="No"/>
    <x v="1"/>
    <s v="No"/>
    <s v="Coal"/>
    <s v="Coal Mining"/>
    <s v="Single"/>
    <s v="Yes"/>
    <s v="Yes"/>
    <n v="3"/>
    <s v="-9999"/>
    <s v="Operation"/>
    <s v="-9999"/>
    <s v="-9999"/>
    <x v="28"/>
    <n v="-9999"/>
    <n v="-9999"/>
    <s v="-9999"/>
    <s v="-9999"/>
    <x v="1"/>
    <s v="-9999"/>
    <x v="1"/>
    <s v="No"/>
    <x v="1"/>
    <s v="No"/>
    <n v="144"/>
    <n v="-9999"/>
    <n v="-9999"/>
    <n v="78.77"/>
    <n v="-9999"/>
    <n v="-9999"/>
    <n v="-9999"/>
    <s v="See Ray and Saini (2011)"/>
    <s v="Date of event could not be found."/>
    <m/>
    <m/>
    <m/>
    <m/>
    <m/>
  </r>
  <r>
    <n v="27914"/>
    <n v="2031"/>
    <s v="TARK01"/>
    <s v="Sub-saharan Africa"/>
    <s v="Central and West Africa"/>
    <s v="Tarkwa"/>
    <s v="Multiple"/>
    <x v="1"/>
    <s v="Ghana"/>
    <s v="Goldfields"/>
    <n v="1"/>
    <s v="South Africa"/>
    <s v="Yes"/>
    <x v="0"/>
    <s v="Yes"/>
    <s v="Gold"/>
    <s v="Metal Ore Mining"/>
    <s v="Single"/>
    <s v="-9999"/>
    <s v="-9999"/>
    <n v="-9999"/>
    <s v="On"/>
    <s v="-9999"/>
    <s v="-9999"/>
    <s v="Yes"/>
    <x v="17"/>
    <n v="1988"/>
    <n v="-9999"/>
    <s v="No"/>
    <s v="No"/>
    <x v="1"/>
    <s v="No"/>
    <x v="1"/>
    <s v="No"/>
    <x v="1"/>
    <s v="No"/>
    <n v="6000"/>
    <n v="-9999"/>
    <n v="-9999"/>
    <n v="-9999"/>
    <n v="-9999"/>
    <n v="-9999"/>
    <n v="-9999"/>
    <s v="Approx individuals given (+30000) divided by 5 to get this figure; Akabzaa, T. and Darimani, A. (2001) ‘Impact of Mining Sector Investment in Ghana: A study of the Tarkwa Mining Region’, A Draft Report Prepared for the World Bank Structural Adjustment Participatory Review Initiative (SAPRI), Washington. (Online), Available (http://www.saprin.org/ghana/research/gha mining.pdf), 44"/>
    <m/>
    <m/>
    <s v="Med"/>
    <s v="Draft Report_x000a__x000a_Exact figures not given."/>
    <s v="Public"/>
    <m/>
  </r>
  <r>
    <n v="39186"/>
    <n v="-9999"/>
    <s v="TETA01"/>
    <s v="Southern and Central Asia"/>
    <s v="Southern Asia"/>
    <s v="Tetariakhar mine"/>
    <s v="Basiya"/>
    <x v="0"/>
    <s v="India"/>
    <s v="Central Coalfields Limited"/>
    <n v="1"/>
    <s v="India"/>
    <s v="No"/>
    <x v="1"/>
    <s v="Yes"/>
    <s v="Coal"/>
    <s v="Coal Mining"/>
    <s v="Single"/>
    <s v="Yes"/>
    <s v="Yes"/>
    <n v="3"/>
    <s v="-9999"/>
    <s v="Operation"/>
    <s v="-9999"/>
    <s v="-9999"/>
    <x v="27"/>
    <n v="1962"/>
    <n v="53"/>
    <s v="-9999"/>
    <s v="-9999"/>
    <x v="1"/>
    <s v="-9999"/>
    <x v="1"/>
    <s v="No"/>
    <x v="1"/>
    <s v="No"/>
    <n v="-9999"/>
    <n v="-9999"/>
    <n v="-9999"/>
    <n v="10"/>
    <n v="-9999"/>
    <n v="-9999"/>
    <n v="-9999"/>
    <s v="See Amnesty International India (2016) + https://www.amnestyusa.org/reports/when-land-is-lost-do-we-eat-coal-coal-mining-and-violations-of-adivasi-rights-in-india/ + https://www.industryabout.com/country-territories-3/743-india/coal-mining/7851-tetariakhar-coal-mine"/>
    <s v="Over 6400 people live in these 4 villages, over half of whom are not formally literate. Communities in the villages surrounding the Tetariakhiar mine are also concerned about the fate of common lands called gair mazrua lands. Communities say about 40 hectares of gair mazrua land already acquired by the Central government has not even been used by CCL. Villagers in Nagara and Basiya continue to oppose the taking over of this land, asserting that they have lived off it for decades. The 40 hectares of gair mazura land has been divided equally between the four villages"/>
    <m/>
    <s v="Date when coalfield was opened was used as permit date"/>
    <s v="Subsidiary of COAL INDIA"/>
    <m/>
    <m/>
  </r>
  <r>
    <n v="39186"/>
    <n v="-9999"/>
    <s v="TETA02"/>
    <s v="Southern and Central Asia"/>
    <s v="Southern Asia"/>
    <s v="Tetariakhar mine"/>
    <s v="Nagara"/>
    <x v="0"/>
    <s v="India"/>
    <s v="Central Coalfields Limited"/>
    <n v="1"/>
    <s v="India"/>
    <s v="No"/>
    <x v="1"/>
    <s v="Yes"/>
    <s v="Coal"/>
    <s v="Coal Mining"/>
    <s v="Single"/>
    <s v="Yes"/>
    <s v="Yes"/>
    <n v="3"/>
    <s v="-9999"/>
    <s v="Operation"/>
    <s v="-9999"/>
    <s v="-9999"/>
    <x v="27"/>
    <n v="1962"/>
    <n v="53"/>
    <s v="-9999"/>
    <s v="-9999"/>
    <x v="1"/>
    <s v="-9999"/>
    <x v="1"/>
    <s v="No"/>
    <x v="1"/>
    <s v="No"/>
    <n v="-9999"/>
    <n v="-9999"/>
    <n v="-9999"/>
    <n v="10"/>
    <n v="-9999"/>
    <n v="-9999"/>
    <n v="-9999"/>
    <s v="See Amnesty International India (2016)"/>
    <s v="See ref above"/>
    <m/>
    <m/>
    <s v="Subsidiary of COAL INDIA"/>
    <m/>
    <m/>
  </r>
  <r>
    <n v="39186"/>
    <n v="-9999"/>
    <s v="TETA03"/>
    <s v="Southern and Central Asia"/>
    <s v="Southern Asia"/>
    <s v="Tetariakhar mine"/>
    <s v="Jala"/>
    <x v="0"/>
    <s v="India"/>
    <s v="Central Coalfields Limited"/>
    <n v="1"/>
    <s v="India"/>
    <s v="No"/>
    <x v="1"/>
    <s v="Yes"/>
    <s v="Coal"/>
    <s v="Coal Mining"/>
    <s v="Single"/>
    <s v="Yes"/>
    <s v="Yes"/>
    <n v="3"/>
    <s v="-9999"/>
    <s v="Operation"/>
    <s v="-9999"/>
    <s v="-9999"/>
    <x v="27"/>
    <n v="1962"/>
    <n v="53"/>
    <s v="-9999"/>
    <s v="-9999"/>
    <x v="1"/>
    <s v="-9999"/>
    <x v="1"/>
    <s v="No"/>
    <x v="1"/>
    <s v="No"/>
    <n v="-9999"/>
    <n v="-9999"/>
    <n v="-9999"/>
    <n v="10"/>
    <n v="-9999"/>
    <n v="-9999"/>
    <n v="-9999"/>
    <s v="See Amnesty International India (2016)"/>
    <s v="See ref above"/>
    <m/>
    <m/>
    <s v="Subsidiary of COAL INDIA"/>
    <m/>
    <m/>
  </r>
  <r>
    <n v="39186"/>
    <n v="-9999"/>
    <s v="TETA04"/>
    <s v="Southern and Central Asia"/>
    <s v="Southern Asia"/>
    <s v="Tetariakhar mine"/>
    <s v="Pindarkom"/>
    <x v="0"/>
    <s v="India"/>
    <s v="Central Coalfields Limited"/>
    <n v="1"/>
    <s v="India"/>
    <s v="No"/>
    <x v="1"/>
    <s v="Yes"/>
    <s v="Coal"/>
    <s v="Coal Mining"/>
    <s v="Single"/>
    <s v="Yes"/>
    <s v="Yes"/>
    <n v="3"/>
    <s v="-9999"/>
    <s v="Operation"/>
    <s v="Road"/>
    <s v="-9999"/>
    <x v="27"/>
    <n v="1962"/>
    <n v="53"/>
    <s v="-9999"/>
    <s v="-9999"/>
    <x v="1"/>
    <s v="-9999"/>
    <x v="1"/>
    <s v="No"/>
    <x v="1"/>
    <s v="No"/>
    <n v="-9999"/>
    <n v="-9999"/>
    <n v="-9999"/>
    <n v="10"/>
    <n v="-9999"/>
    <n v="-9999"/>
    <n v="-9999"/>
    <s v="See Amnesty International India (2016)"/>
    <s v="See ref above"/>
    <m/>
    <m/>
    <s v="Subsidiary of COAL INDIA"/>
    <m/>
    <m/>
  </r>
  <r>
    <n v="50090"/>
    <n v="-9999"/>
    <s v="TAGE01"/>
    <s v="North-west Europe"/>
    <s v="Western Europe"/>
    <s v="Tagebau Garzweiler"/>
    <s v="Immerath"/>
    <x v="0"/>
    <s v="Germany"/>
    <s v="RWE AG"/>
    <n v="1"/>
    <s v="Germany"/>
    <s v="No"/>
    <x v="1"/>
    <s v="No"/>
    <s v="Lignite"/>
    <s v="Coal Mining"/>
    <s v="Single"/>
    <s v="Yes"/>
    <s v="Yes"/>
    <n v="3"/>
    <s v="-9999"/>
    <s v="Operation"/>
    <s v="Multiple"/>
    <s v="No"/>
    <x v="10"/>
    <n v="1983"/>
    <n v="17"/>
    <s v="-9999"/>
    <s v="-9999"/>
    <x v="1"/>
    <s v="Yes"/>
    <x v="0"/>
    <s v="Yes"/>
    <x v="0"/>
    <s v="No"/>
    <n v="-9999"/>
    <n v="-9999"/>
    <n v="-9999"/>
    <n v="-9999"/>
    <n v="-9999"/>
    <n v="-9999"/>
    <n v="-9999"/>
    <s v="Environmental Justice Atlas. 2016. Lignite mining Garzweiler II (Immerath), Germany.https://ejatlas.org/conflict/lignite-mining-garzweiler-ii-immerath-germany Immerath / Pesch / Lützerath, City of Erkelenz (district of Heinsberg). RWE Website. ; https://translate.googleusercontent.com/translate_c?depth=1&amp;hl=en&amp;prev=search&amp;rurl=translate.google.com.au&amp;sl=de&amp;sp=nmt4&amp;u=http://www.rwe.com/web/cms/de/2869090/rwe-power-ag/energietraeger/braunkohle/umsiedlung/meine-umsiedlung/immerath-pesch-luetzerath/rahmendaten/&amp;usg=ALkJrhiObonpcDHkKn3aKxaytvHXY2_X0g"/>
    <s v="The RWE wesbite has given aggregare numbers related to the three resettlement events. These are: Households: 466 Area 69 hectares_x000a_No information could be found that can be use to apportion these numbers to the three events. The RWE wesbite has a link to t adocument titled 'brown coal plan Relocation of Immerath', which may be the RAP. However the link to the document does not work:_x000a_https://translate.googleusercontent.com/translate_c?depth=1&amp;hl=en&amp;prev=search&amp;rurl=translate.google.com.au&amp;sl=de&amp;sp=nmt4&amp;u=http://www.rwe.com/web/cms/de/2869106/rwe-power-ag/energietraeger/braunkohle/umsiedlung/meine-umsiedlung/immerath-pesch-luetzerath/verfahrensstand/&amp;usg=ALkJrhjsYr55A7EH__GJ8r4OgObSIhE19g"/>
    <s v="Date when Garzweiler I started operating was used as permit date"/>
    <m/>
    <m/>
    <s v="Public"/>
    <m/>
  </r>
  <r>
    <n v="50090"/>
    <n v="-9999"/>
    <s v="TAGE02"/>
    <s v="North-west Europe"/>
    <s v="Western Europe"/>
    <s v="Tagebau Garzweiler"/>
    <s v="Pesch"/>
    <x v="0"/>
    <s v="Germany"/>
    <s v="RWE AG"/>
    <n v="1"/>
    <s v="Germany"/>
    <s v="No"/>
    <x v="1"/>
    <s v="No"/>
    <s v="Lignite"/>
    <s v="Coal Mining"/>
    <s v="Single"/>
    <s v="Yes"/>
    <s v="Yes"/>
    <n v="3"/>
    <s v="-9999"/>
    <s v="Operation"/>
    <s v="Multiple"/>
    <s v="No"/>
    <x v="10"/>
    <n v="1983"/>
    <n v="17"/>
    <s v="-9999"/>
    <s v="-9999"/>
    <x v="1"/>
    <s v="Yes"/>
    <x v="0"/>
    <s v="Yes"/>
    <x v="0"/>
    <s v="No"/>
    <n v="-9999"/>
    <n v="-9999"/>
    <n v="-9999"/>
    <n v="-9999"/>
    <n v="-9999"/>
    <n v="-9999"/>
    <n v="-9999"/>
    <s v="See Environmental Justice Atlas (2016) abd RWE website above"/>
    <s v="See ref above"/>
    <m/>
    <m/>
    <m/>
    <s v="Public"/>
    <m/>
  </r>
  <r>
    <n v="50090"/>
    <n v="-9999"/>
    <s v="TAGE03"/>
    <s v="North-west Europe"/>
    <s v="Western Europe"/>
    <s v="Tagebau Garzweiler"/>
    <s v="Luetzerath"/>
    <x v="0"/>
    <s v="Germany"/>
    <s v="RWE AG"/>
    <n v="1"/>
    <s v="Germany"/>
    <s v="No"/>
    <x v="1"/>
    <s v="No"/>
    <s v="Lignite"/>
    <s v="Coal Mining"/>
    <s v="Single"/>
    <s v="Yes"/>
    <s v="Yes"/>
    <n v="3"/>
    <s v="-9999"/>
    <s v="Operation"/>
    <s v="Multiple"/>
    <s v="No"/>
    <x v="10"/>
    <n v="1983"/>
    <n v="17"/>
    <s v="-9999"/>
    <s v="-9999"/>
    <x v="1"/>
    <s v="Yes"/>
    <x v="0"/>
    <s v="Yes"/>
    <x v="0"/>
    <s v="No"/>
    <n v="-9999"/>
    <n v="-9999"/>
    <n v="-9999"/>
    <n v="-9999"/>
    <n v="-9999"/>
    <n v="-9999"/>
    <n v="-9999"/>
    <s v="See Environmental Justice Atlas (2016) abd RWE website above"/>
    <s v="See ref above"/>
    <m/>
    <m/>
    <m/>
    <s v="Public"/>
    <m/>
  </r>
  <r>
    <n v="26839"/>
    <n v="2028"/>
    <s v="IDUA01"/>
    <s v="Sub-saharan Africa"/>
    <s v="Central and West Africa"/>
    <s v="Iduapriem"/>
    <s v="Teberebie Village"/>
    <x v="0"/>
    <s v="Ghana"/>
    <s v="AngloGold Ashanti"/>
    <n v="1"/>
    <s v="South Africa"/>
    <s v="Yes"/>
    <x v="0"/>
    <s v="No"/>
    <s v="Gold"/>
    <s v="Metal Ore Mining"/>
    <s v="Single"/>
    <s v="Yes"/>
    <s v="Yes"/>
    <n v="3"/>
    <s v="On"/>
    <s v="Operation"/>
    <s v="-9999"/>
    <s v="Yes"/>
    <x v="25"/>
    <n v="1988"/>
    <n v="2"/>
    <s v="No"/>
    <s v="-9999"/>
    <x v="1"/>
    <s v="-9999"/>
    <x v="1"/>
    <s v="-9999"/>
    <x v="1"/>
    <s v="No"/>
    <n v="168"/>
    <n v="-9999"/>
    <n v="-9999"/>
    <n v="-9999"/>
    <n v="-9999"/>
    <n v="-9999"/>
    <n v="-9999"/>
    <s v="Pooley, J (2002) Resettlement Action Plan: Teberebie South East Waste Rock Dump, Gold Field Ghana (GFG)"/>
    <m/>
    <m/>
    <s v="High"/>
    <s v="RAP document_x000a_Relocation - some discrepancy between agreed number of houses to be built and those actually built"/>
    <s v="Public"/>
    <m/>
  </r>
  <r>
    <n v="26839"/>
    <n v="2028"/>
    <s v="IDUA02"/>
    <s v="Sub-saharan Africa"/>
    <s v="Central and West Africa"/>
    <s v="Iduapriem"/>
    <s v="Scattered Hamlets (a)"/>
    <x v="1"/>
    <s v="Ghana"/>
    <s v="AngloGold Ashanti"/>
    <n v="1"/>
    <s v="South Africa"/>
    <s v="Yes"/>
    <x v="0"/>
    <s v="No"/>
    <s v="Gold"/>
    <s v="Metal Ore Mining"/>
    <s v="Single"/>
    <s v="Yes"/>
    <s v="-9999"/>
    <n v="-9999"/>
    <s v="-9999"/>
    <s v="Operation"/>
    <s v="-9999"/>
    <s v="Yes"/>
    <x v="25"/>
    <n v="1988"/>
    <n v="2"/>
    <s v="No"/>
    <s v="No"/>
    <x v="1"/>
    <s v="No"/>
    <x v="1"/>
    <s v="No"/>
    <x v="1"/>
    <s v="No"/>
    <n v="110"/>
    <n v="-9999"/>
    <n v="-9999"/>
    <n v="-9999"/>
    <n v="-9999"/>
    <n v="-9999"/>
    <n v="-9999"/>
    <s v="Pooley, J (2002) Resettlement Action Plan: Teberebie South East Waste Rock Dump, Gold Field Ghana (GFG)"/>
    <m/>
    <m/>
    <s v="High"/>
    <s v="RAP document_x000a__x000a_Cash compensation only"/>
    <s v="Public"/>
    <m/>
  </r>
  <r>
    <n v="26839"/>
    <n v="2028"/>
    <s v="IDUA03"/>
    <s v="Sub-saharan Africa"/>
    <s v="Central and West Africa"/>
    <s v="Iduapriem"/>
    <s v="Iduapriem MLA"/>
    <x v="0"/>
    <s v="Ghana"/>
    <s v="AngloGold Ashanti"/>
    <n v="1"/>
    <s v="South Africa"/>
    <s v="Yes"/>
    <x v="0"/>
    <s v="No"/>
    <s v="Gold"/>
    <s v="Metal Ore Mining"/>
    <s v="Single"/>
    <s v="-9999"/>
    <s v="-9999"/>
    <n v="-9999"/>
    <s v="On"/>
    <s v="Operation"/>
    <s v="-9999"/>
    <s v="Yes"/>
    <x v="29"/>
    <n v="1988"/>
    <n v="4"/>
    <s v="No"/>
    <s v="No"/>
    <x v="1"/>
    <s v="No"/>
    <x v="1"/>
    <s v="No"/>
    <x v="1"/>
    <s v="No"/>
    <n v="14"/>
    <n v="-9999"/>
    <n v="-9999"/>
    <n v="-9999"/>
    <n v="-9999"/>
    <n v="-9999"/>
    <n v="-9999"/>
    <s v="Pooley, J (2002) Resettlement Action Plan: Teberebie South East Waste Rock Dump, Gold Field Ghana (GFG): Iduapriem Village, relocation."/>
    <m/>
    <m/>
    <s v="High"/>
    <s v="RAP document_x000a__x000a_Relocation"/>
    <s v="Public"/>
    <m/>
  </r>
  <r>
    <n v="26839"/>
    <n v="2028"/>
    <s v="IDUA04"/>
    <s v="Sub-saharan Africa"/>
    <s v="Central and West Africa"/>
    <s v="Iduapriem"/>
    <s v="Scattered Hamlets (b)"/>
    <x v="1"/>
    <s v="Ghana"/>
    <s v="AngloGold Ashanti"/>
    <n v="1"/>
    <s v="South Africa"/>
    <s v="Yes"/>
    <x v="0"/>
    <s v="No"/>
    <s v="Gold"/>
    <s v="Metal Ore Mining"/>
    <s v="Single"/>
    <s v="-9999"/>
    <s v="-9999"/>
    <n v="-9999"/>
    <s v="-9999"/>
    <s v="Operation"/>
    <s v="-9999"/>
    <s v="Yes"/>
    <x v="29"/>
    <n v="1988"/>
    <n v="4"/>
    <s v="No"/>
    <s v="No"/>
    <x v="1"/>
    <s v="No"/>
    <x v="1"/>
    <s v="No"/>
    <x v="1"/>
    <s v="No"/>
    <n v="121"/>
    <n v="-9999"/>
    <n v="-9999"/>
    <n v="-9999"/>
    <n v="-9999"/>
    <n v="-9999"/>
    <n v="-9999"/>
    <s v="Pooley, J (2002) Resettlement Action Plan: Teberebie South East Waste Rock Dump, Gold Field Ghana (GFG)"/>
    <m/>
    <m/>
    <s v="High"/>
    <s v="RAP document_x000a__x000a_Cash compensation only"/>
    <s v="Public"/>
    <m/>
  </r>
  <r>
    <n v="26839"/>
    <n v="2028"/>
    <s v="IDUA05"/>
    <s v="Sub-saharan Africa"/>
    <s v="Central and West Africa"/>
    <s v="Iduapriem"/>
    <s v="Pumpside Village"/>
    <x v="0"/>
    <s v="Ghana"/>
    <s v="AngloGold Ashanti"/>
    <n v="1"/>
    <s v="South Africa"/>
    <s v="Yes"/>
    <x v="0"/>
    <s v="No"/>
    <s v="Gold"/>
    <s v="Metal Ore Mining"/>
    <s v="Single"/>
    <s v="-9999"/>
    <s v="-9999"/>
    <n v="-9999"/>
    <s v="On"/>
    <s v="Operation"/>
    <s v="-9999"/>
    <s v="Yes"/>
    <x v="29"/>
    <n v="1988"/>
    <n v="4"/>
    <s v="No"/>
    <s v="No"/>
    <x v="1"/>
    <s v="No"/>
    <x v="1"/>
    <s v="No"/>
    <x v="1"/>
    <s v="No"/>
    <n v="71"/>
    <n v="-9999"/>
    <n v="-9999"/>
    <n v="-9999"/>
    <n v="-9999"/>
    <n v="-9999"/>
    <n v="-9999"/>
    <s v="Pooley, J (2002) Resettlement Action Plan: Teberebie South East Waste Rock Dump, Gold Field Ghana (GFG)"/>
    <m/>
    <m/>
    <s v="High"/>
    <s v="RAP document_x000a_Cash compensation only"/>
    <s v="Public"/>
    <m/>
  </r>
  <r>
    <n v="26839"/>
    <n v="2028"/>
    <s v="IDUA06"/>
    <s v="Sub-saharan Africa"/>
    <s v="Central and West Africa"/>
    <s v="Iduapriem"/>
    <s v="Nsuekyir Village"/>
    <x v="0"/>
    <s v="Ghana"/>
    <s v="AngloGold Ashanti"/>
    <n v="1"/>
    <s v="South Africa"/>
    <s v="Yes"/>
    <x v="0"/>
    <s v="No"/>
    <s v="Gold"/>
    <s v="Metal Ore Mining"/>
    <s v="Single"/>
    <s v="-9999"/>
    <s v="-9999"/>
    <n v="-9999"/>
    <s v="-9999"/>
    <s v="Operation"/>
    <s v="-9999"/>
    <s v="Yes"/>
    <x v="29"/>
    <n v="1988"/>
    <n v="4"/>
    <s v="No"/>
    <s v="No"/>
    <x v="1"/>
    <s v="No"/>
    <x v="1"/>
    <s v="No"/>
    <x v="1"/>
    <s v="No"/>
    <n v="217"/>
    <n v="-9999"/>
    <n v="-9999"/>
    <n v="-9999"/>
    <n v="-9999"/>
    <n v="-9999"/>
    <n v="-9999"/>
    <s v="Pooley, J (2002) Resettlement Action Plan: Teberebie South East Waste Rock Dump, Gold Field Ghana (GFG)"/>
    <m/>
    <m/>
    <s v="High"/>
    <s v="RAP document_x000a__x000a_Cash compensation only"/>
    <s v="Public"/>
    <m/>
  </r>
  <r>
    <n v="26839"/>
    <n v="2028"/>
    <s v="IDUA07"/>
    <s v="Sub-saharan Africa"/>
    <s v="Central and West Africa"/>
    <s v="Iduapriem"/>
    <s v="Diwobrekrom (b)"/>
    <x v="0"/>
    <s v="Ghana"/>
    <s v="AngloGold Ashanti"/>
    <n v="1"/>
    <s v="South Africa"/>
    <s v="Yes"/>
    <x v="0"/>
    <s v="No"/>
    <s v="Gold"/>
    <s v="Metal Ore Mining"/>
    <s v="Single"/>
    <s v="Yes"/>
    <s v="-9999"/>
    <n v="-9999"/>
    <s v="Off"/>
    <s v="Operation"/>
    <s v="-9999"/>
    <s v="Yes"/>
    <x v="17"/>
    <n v="1988"/>
    <n v="9"/>
    <s v="No"/>
    <s v="No"/>
    <x v="1"/>
    <s v="No"/>
    <x v="1"/>
    <s v="No"/>
    <x v="1"/>
    <s v="No"/>
    <n v="63"/>
    <n v="-9999"/>
    <n v="-9999"/>
    <n v="-9999"/>
    <n v="-9999"/>
    <n v="-9999"/>
    <n v="-9999"/>
    <s v="Pooley, J (2002) Resettlement Action Plan: Teberebie South East Waste Rock Dump, Gold Field Ghana (GFG) ,14: Diwobrekrom Village, evictions and cash compensation."/>
    <m/>
    <m/>
    <s v="High"/>
    <s v="RAP document_x000a_Cash compensation + eviction of some households"/>
    <s v="Public"/>
    <m/>
  </r>
  <r>
    <n v="26839"/>
    <n v="2028"/>
    <s v="IDUA08"/>
    <s v="Sub-saharan Africa"/>
    <s v="Central and West Africa"/>
    <s v="Iduapriem"/>
    <s v="Nkwantakrom MLA(c)"/>
    <x v="0"/>
    <s v="Ghana"/>
    <s v="AngloGold Ashanti"/>
    <n v="1"/>
    <s v="South Africa"/>
    <s v="Yes"/>
    <x v="0"/>
    <s v="No"/>
    <s v="Gold"/>
    <s v="Metal Ore Mining"/>
    <s v="Single"/>
    <s v="No"/>
    <s v="-9999"/>
    <n v="-9999"/>
    <s v="Off"/>
    <s v="Operation"/>
    <s v="-9999"/>
    <s v="Yes"/>
    <x v="17"/>
    <n v="1988"/>
    <n v="9"/>
    <s v="No"/>
    <s v="No"/>
    <x v="1"/>
    <s v="No"/>
    <x v="1"/>
    <s v="No"/>
    <x v="1"/>
    <s v="No"/>
    <n v="45"/>
    <n v="-9999"/>
    <n v="-9999"/>
    <n v="-9999"/>
    <n v="-9999"/>
    <n v="-9999"/>
    <n v="-9999"/>
    <s v="Pooley, J (2002) Resettlement Action Plan: Teberebie South East Waste Rock Dump, Gold Field Ghana (GFG)"/>
    <s v="Pooley, J (2002) Resettlement Action Plan: Teberebie South East Waste Rock Dump, Gold Field Ghana (GFG)"/>
    <s v="*Note: this is the number of structures demolished – total number of actual HH unknown."/>
    <s v="High"/>
    <s v="RAP document_x000a__x000a_Some forced eviction of settlor households (demolishing)"/>
    <s v="Public"/>
    <m/>
  </r>
  <r>
    <n v="26839"/>
    <n v="2028"/>
    <s v="IDUA09"/>
    <s v="Sub-saharan Africa"/>
    <s v="Central and West Africa"/>
    <s v="Iduapriem"/>
    <s v="South East Waste Rock Dump"/>
    <x v="0"/>
    <s v="Ghana"/>
    <s v="AngloGold Ashanti"/>
    <n v="1"/>
    <s v="South Africa"/>
    <s v="Yes"/>
    <x v="0"/>
    <s v="No"/>
    <s v="Gold"/>
    <s v="Metal Ore Mining"/>
    <s v="Single"/>
    <s v="Yes"/>
    <s v="Yes"/>
    <n v="3"/>
    <s v="Off"/>
    <s v="Operation"/>
    <s v="Waste Dump"/>
    <s v="Yes"/>
    <x v="5"/>
    <n v="1988"/>
    <n v="15"/>
    <s v="Yes"/>
    <s v="Yes"/>
    <x v="0"/>
    <s v="Yes"/>
    <x v="0"/>
    <s v="Yes"/>
    <x v="0"/>
    <s v="No"/>
    <n v="2"/>
    <n v="170000"/>
    <n v="226160"/>
    <n v="-9999"/>
    <n v="85000"/>
    <n v="113080"/>
    <n v="-9999"/>
    <s v="Pooley, J (2002) Resettlement Action Plan: Teberebie South East Waste Rock Dump, Gold Field Ghana (GFG)"/>
    <m/>
    <m/>
    <s v="High"/>
    <s v="Published source"/>
    <s v="Public"/>
    <m/>
  </r>
  <r>
    <n v="27508"/>
    <n v="-9999"/>
    <s v="TINTA01"/>
    <s v="Americas"/>
    <s v="South America"/>
    <s v="Tintaya"/>
    <s v="Tintaya Marquiri"/>
    <x v="0"/>
    <s v="Peru"/>
    <s v="Glencore"/>
    <n v="1"/>
    <s v="Switzerland"/>
    <s v="Yes"/>
    <x v="0"/>
    <s v="No"/>
    <s v="Copper, Gold"/>
    <s v="Metal Ore Mining"/>
    <s v="Multiple"/>
    <s v="Yes"/>
    <s v="Yes"/>
    <n v="3"/>
    <s v="-9999"/>
    <s v="Pre-feasability"/>
    <s v="Mine Area Clearance"/>
    <s v="-9999"/>
    <x v="26"/>
    <n v="1980"/>
    <n v="1"/>
    <s v="No"/>
    <s v="No"/>
    <x v="1"/>
    <s v="No"/>
    <x v="1"/>
    <s v="No"/>
    <x v="1"/>
    <s v="No"/>
    <n v="-9999"/>
    <n v="-9999"/>
    <n v="-9999"/>
    <n v="3631"/>
    <n v="-9999"/>
    <n v="-9999"/>
    <n v="-9999"/>
    <s v="Mining Ombudsman Annual Report 2003. Case 3A Tintaya. http://resources.oxfam.org.au/filestore/originals/OAus-Case3ATintaya-0903.pdf ; Christian Aid. 2005. Unearthing the truth: Mining in Peru. http://www.christianaid.org.uk/Images/unearthing_the_truth.pdf"/>
    <m/>
    <s v="Date when government started development of mine was used as permit date"/>
    <m/>
    <s v="Tintaya commodities as presented in SandP database are Copper, Gold, Silver, Molybdenum. However difficult to find any info and dates other than for copper and gold.Closure date: It began already and will be progressive until 2039. https://www.bnamericas.com/en/news/mining/closure-of-glencore-xstratas-tintaya-to-cost-us215mn. The current mine is &quot;moving&quot; to Antapaccay mine, 10 km from Tintaya."/>
    <m/>
    <m/>
  </r>
  <r>
    <n v="27508"/>
    <n v="-9999"/>
    <s v="TINTA02"/>
    <s v="Americas"/>
    <s v="South America"/>
    <s v="Tintaya"/>
    <s v="Alto"/>
    <x v="0"/>
    <s v="Peru"/>
    <s v="Glencore"/>
    <n v="1"/>
    <s v="Switzerland"/>
    <s v="Yes"/>
    <x v="0"/>
    <s v="No"/>
    <s v="Copper, Gold"/>
    <s v="Metal Ore Mining"/>
    <s v="Multiple"/>
    <s v="Yes"/>
    <s v="Yes"/>
    <n v="3"/>
    <s v="-9999"/>
    <s v="Pre-feasability"/>
    <s v="-9999"/>
    <s v="-9999"/>
    <x v="26"/>
    <n v="1980"/>
    <n v="1"/>
    <s v="No"/>
    <s v="No"/>
    <x v="1"/>
    <s v="No"/>
    <x v="1"/>
    <s v="No"/>
    <x v="1"/>
    <s v="No"/>
    <n v="-9999"/>
    <n v="-9999"/>
    <n v="-9999"/>
    <n v="246"/>
    <n v="-9999"/>
    <n v="-9999"/>
    <n v="-9999"/>
    <s v="See Mining Ombudsman Annual Report (2003)"/>
    <m/>
    <m/>
    <m/>
    <m/>
    <m/>
    <m/>
  </r>
  <r>
    <n v="27508"/>
    <n v="-9999"/>
    <s v="TINTA03"/>
    <s v="Americas"/>
    <s v="South America"/>
    <s v="Tintaya"/>
    <s v="Bajo Huancané"/>
    <x v="0"/>
    <s v="Peru"/>
    <s v="Glencore"/>
    <n v="1"/>
    <s v="Switzerland"/>
    <s v="Yes"/>
    <x v="0"/>
    <s v="No"/>
    <s v="Copper, Gold"/>
    <s v="Metal Ore Mining"/>
    <s v="Multiple"/>
    <s v="Yes"/>
    <s v="Yes"/>
    <n v="3"/>
    <s v="-9999"/>
    <s v="Pre-feasability"/>
    <s v="-9999"/>
    <s v="-9999"/>
    <x v="26"/>
    <n v="1980"/>
    <n v="1"/>
    <s v="No"/>
    <s v="No"/>
    <x v="1"/>
    <s v="No"/>
    <x v="1"/>
    <s v="No"/>
    <x v="1"/>
    <s v="No"/>
    <n v="-9999"/>
    <n v="-9999"/>
    <n v="-9999"/>
    <n v="877"/>
    <n v="-9999"/>
    <n v="-9999"/>
    <n v="-9999"/>
    <s v="See Mining Ombudsman Annual Report (2003)"/>
    <m/>
    <m/>
    <m/>
    <m/>
    <m/>
    <m/>
  </r>
  <r>
    <n v="27508"/>
    <n v="-9999"/>
    <s v="TINTA04"/>
    <s v="Americas"/>
    <s v="South America"/>
    <s v="Tintaya"/>
    <s v="Huano Huano"/>
    <x v="0"/>
    <s v="Peru"/>
    <s v="Glencore"/>
    <n v="1"/>
    <s v="Switzerland"/>
    <s v="Yes"/>
    <x v="0"/>
    <s v="No"/>
    <s v="Copper, Gold"/>
    <s v="Metal Ore Mining"/>
    <s v="Multiple"/>
    <s v="Yes"/>
    <s v="Yes"/>
    <n v="3"/>
    <s v="-9999"/>
    <s v="Pre-feasability"/>
    <s v="-9999"/>
    <s v="-9999"/>
    <x v="26"/>
    <n v="1980"/>
    <n v="1"/>
    <s v="No"/>
    <s v="No"/>
    <x v="1"/>
    <s v="No"/>
    <x v="1"/>
    <s v="No"/>
    <x v="1"/>
    <s v="No"/>
    <n v="-9999"/>
    <n v="-9999"/>
    <n v="-9999"/>
    <n v="400"/>
    <n v="-9999"/>
    <n v="-9999"/>
    <n v="-9999"/>
    <s v="See Mining Ombudsman Annual Report (2003)"/>
    <m/>
    <m/>
    <m/>
    <m/>
    <m/>
    <m/>
  </r>
  <r>
    <n v="27508"/>
    <n v="-9999"/>
    <s v="TINTA05"/>
    <s v="Americas"/>
    <s v="South America"/>
    <s v="Tintaya"/>
    <s v="Alto Huarca"/>
    <x v="0"/>
    <s v="Peru"/>
    <s v="Glencore"/>
    <n v="1"/>
    <s v="Switzerland"/>
    <s v="Yes"/>
    <x v="0"/>
    <s v="No"/>
    <s v="Copper, Gold"/>
    <s v="Metal Ore Mining"/>
    <s v="Multiple"/>
    <s v="Yes"/>
    <s v="Yes"/>
    <n v="3"/>
    <s v="-9999"/>
    <s v="Pre-feasability"/>
    <s v="-9999"/>
    <s v="-9999"/>
    <x v="26"/>
    <n v="1980"/>
    <n v="1"/>
    <s v="No"/>
    <s v="No"/>
    <x v="1"/>
    <s v="No"/>
    <x v="1"/>
    <s v="No"/>
    <x v="1"/>
    <s v="No"/>
    <n v="-9999"/>
    <n v="-9999"/>
    <n v="-9999"/>
    <n v="477"/>
    <n v="-9999"/>
    <n v="-9999"/>
    <n v="-9999"/>
    <s v="See Mining Ombudsman Annual Report (2003)"/>
    <m/>
    <m/>
    <m/>
    <m/>
    <m/>
    <m/>
  </r>
  <r>
    <n v="27508"/>
    <n v="-9999"/>
    <s v="TINTA06"/>
    <s v="Americas"/>
    <s v="South America"/>
    <s v="Tintaya"/>
    <s v="Multiple"/>
    <x v="1"/>
    <s v="Peru"/>
    <s v="Glencore Xstrata"/>
    <n v="1"/>
    <s v="Switzerland"/>
    <s v="Yes"/>
    <x v="0"/>
    <s v="No"/>
    <s v="Copper, Gold"/>
    <s v="Metal Ore Mining"/>
    <s v="Multiple"/>
    <s v="Yes"/>
    <s v="Yes"/>
    <n v="3"/>
    <s v="-9999"/>
    <s v="Construction"/>
    <s v="-9999"/>
    <s v="-9999"/>
    <x v="30"/>
    <n v="1980"/>
    <n v="2"/>
    <s v="No"/>
    <s v="No"/>
    <x v="1"/>
    <s v="No"/>
    <x v="1"/>
    <s v="-9999"/>
    <x v="1"/>
    <s v="No"/>
    <n v="189"/>
    <n v="-9999"/>
    <n v="-9999"/>
    <n v="4000"/>
    <n v="-9999"/>
    <n v="-9999"/>
    <n v="-9999"/>
    <s v="294 HH x 3.7 (regional average)"/>
    <m/>
    <m/>
    <m/>
    <s v="*"/>
    <s v="Public"/>
    <m/>
  </r>
  <r>
    <n v="28680"/>
    <n v="2051"/>
    <s v="TORO02"/>
    <s v="Americas"/>
    <s v="South America"/>
    <s v="Toromocho"/>
    <s v="Morococha"/>
    <x v="0"/>
    <s v="Peru"/>
    <s v="Chinalco"/>
    <n v="1"/>
    <s v="Peru"/>
    <s v="No"/>
    <x v="1"/>
    <s v="Yes"/>
    <s v="Copper"/>
    <s v="Metal Ore Mining"/>
    <s v="Single"/>
    <s v="Yes"/>
    <s v="Yes"/>
    <n v="3"/>
    <s v="-9999"/>
    <s v="Operation"/>
    <s v="Mine Pit"/>
    <s v="-9999"/>
    <x v="13"/>
    <n v="2007"/>
    <n v="5"/>
    <s v="-9999"/>
    <s v="-9999"/>
    <x v="1"/>
    <s v="Yes"/>
    <x v="0"/>
    <s v="No"/>
    <x v="1"/>
    <s v="No"/>
    <n v="1300"/>
    <n v="-9999"/>
    <n v="-9999"/>
    <n v="26570"/>
    <n v="-9999"/>
    <n v="-9999"/>
    <n v="-9999"/>
    <s v="Social Capital Group. (no date). Resettlement of the city of Morococha: Toromocho Project, Junin, Peru. http://www.s-c-g.net/en/portfolio-items/reasentamiento-de-la-ciudad-de-morococha-proyecto-toromocho-junin-peru/"/>
    <s v="Land take is the entire area of Morococha taken from google maps"/>
    <s v="Year when Chinaclo purchasd Peru Copper was used as permit date"/>
    <m/>
    <m/>
    <m/>
    <m/>
  </r>
  <r>
    <n v="28594"/>
    <n v="-9999"/>
    <s v="TOLU01"/>
    <s v="Oceania"/>
    <s v="Melanesia"/>
    <s v="Tolukuma"/>
    <s v="Multiple"/>
    <x v="1"/>
    <s v="Papua New Guinea"/>
    <s v="Dome Resources"/>
    <n v="1"/>
    <s v="Australia"/>
    <s v="No"/>
    <x v="1"/>
    <s v="No"/>
    <s v="Gold, Silver"/>
    <s v="Metal Ore Mining"/>
    <s v="Multiple"/>
    <s v="Yes"/>
    <s v="Yes"/>
    <n v="3"/>
    <s v="Off"/>
    <s v="Construction"/>
    <s v="-9999"/>
    <s v="-9999"/>
    <x v="9"/>
    <n v="1990"/>
    <n v="3"/>
    <s v="No"/>
    <s v="No"/>
    <x v="1"/>
    <s v="No"/>
    <x v="1"/>
    <s v="No"/>
    <x v="1"/>
    <s v="No"/>
    <n v="12"/>
    <n v="500000"/>
    <n v="760000"/>
    <n v="-9999"/>
    <n v="41666.666666666664"/>
    <n v="63333.333333333336"/>
    <n v="-9999"/>
    <s v="Exact number of HH not know - this number is derived from the number HH which were reportedly built; Filer, C (2000)‘Resettlement and Mining in Papua New Guinea’ in Resettlement Policy and Practice in Southeast Asia and the Pacific (Asian Development Bank, Manilla), 59"/>
    <s v="Cost Converted from Kina at 1996 conversion rates"/>
    <m/>
    <m/>
    <s v="* current owner Asidokona"/>
    <s v="Public"/>
    <m/>
  </r>
  <r>
    <n v="32135"/>
    <n v="2018"/>
    <s v="TWIC01"/>
    <s v="Sub-saharan Africa"/>
    <s v="Southern and East Africa"/>
    <s v="Twickenham"/>
    <s v="Maotsi, Makobakombe, Botshabelo"/>
    <x v="1"/>
    <s v="South Africa"/>
    <s v="Anglo American"/>
    <n v="1"/>
    <s v="United Kingdom"/>
    <s v="Yes"/>
    <x v="0"/>
    <s v="No"/>
    <s v="Platinum"/>
    <s v="Metal Ore Mining"/>
    <s v="Single"/>
    <s v="Yes"/>
    <s v="Yes"/>
    <n v="3"/>
    <s v="Off"/>
    <s v="Construction"/>
    <s v="Conveyor belt"/>
    <s v="-9999"/>
    <x v="5"/>
    <n v="1993"/>
    <n v="10"/>
    <s v="Yes"/>
    <s v="Yes"/>
    <x v="0"/>
    <s v="Yes"/>
    <x v="0"/>
    <s v="No"/>
    <x v="1"/>
    <s v="No"/>
    <n v="115"/>
    <n v="-9999"/>
    <n v="-9999"/>
    <n v="-9999"/>
    <n v="-9999"/>
    <n v="-9999"/>
    <n v="-9999"/>
    <s v="Synergy Global Consulting (2013) Resettlement Action Plan Developed for Anglo American Platinum, Twickenham Mine, AngloAmerican, 24"/>
    <s v="Not contained in RAP: Synergy Global Consulting (2013) Resettlement Action Plan Developed for Anglo American Platinum, Twickenham Mine, AngloAmerican (Version 2)"/>
    <s v="Year when lease on Mohlohlo was given was used as permit date"/>
    <s v="Med"/>
    <s v="RAP document; however, medium confidence only because the source of the information is not the final version of the RAP"/>
    <s v="Public"/>
    <m/>
  </r>
  <r>
    <n v="32135"/>
    <n v="2018"/>
    <s v="TWIC02"/>
    <s v="Sub-saharan Africa"/>
    <s v="Southern and East Africa"/>
    <s v="Twickenham"/>
    <s v="Makobakombe Village"/>
    <x v="0"/>
    <s v="South Africa"/>
    <s v="Anglo American"/>
    <n v="1"/>
    <s v="United Kingdom"/>
    <s v="Yes"/>
    <x v="0"/>
    <s v="No"/>
    <s v="Platinum"/>
    <s v="Metal Ore Mining"/>
    <s v="Single"/>
    <s v="Yes"/>
    <s v="Yes"/>
    <n v="3"/>
    <s v="Off"/>
    <s v="Construction"/>
    <s v="Disturbance"/>
    <s v="-9999"/>
    <x v="5"/>
    <n v="1993"/>
    <n v="10"/>
    <s v="Yes"/>
    <s v="Yes"/>
    <x v="0"/>
    <s v="Yes"/>
    <x v="0"/>
    <s v="No"/>
    <x v="1"/>
    <s v="No"/>
    <n v="7"/>
    <n v="-9999"/>
    <n v="-9999"/>
    <n v="-9999"/>
    <n v="-9999"/>
    <n v="-9999"/>
    <n v="-9999"/>
    <m/>
    <m/>
    <m/>
    <m/>
    <m/>
    <m/>
    <m/>
  </r>
  <r>
    <n v="34446"/>
    <n v="-9999"/>
    <s v="THAC01"/>
    <s v="South-east Asia"/>
    <s v="Mainland South East Asia"/>
    <s v="Thach Khe"/>
    <s v="Thach Dinh"/>
    <x v="0"/>
    <s v="Vietnam"/>
    <s v="Thach Khe Joint Stock Company"/>
    <n v="1"/>
    <s v="Vietnam"/>
    <s v="No"/>
    <x v="1"/>
    <s v="Yes"/>
    <s v="Iron Ore"/>
    <s v="Metal Ore Mining"/>
    <s v="Single"/>
    <s v="Yes"/>
    <s v="Yes"/>
    <n v="3"/>
    <s v="Off"/>
    <s v="Construction"/>
    <s v="Road"/>
    <s v="No"/>
    <x v="12"/>
    <n v="2007"/>
    <n v="4"/>
    <s v="No"/>
    <s v="No"/>
    <x v="1"/>
    <s v="No"/>
    <x v="1"/>
    <s v="No"/>
    <x v="1"/>
    <s v="No"/>
    <n v="12"/>
    <n v="-9999"/>
    <n v="-9999"/>
    <n v="-9999"/>
    <n v="-9999"/>
    <n v="-9999"/>
    <n v="-9999"/>
    <s v="Vo, Thi Phuong Mai (2013). Government-managed resettlement in Vietnam: structure, participation and impoverishment risks in the case of the Thach Khe iron ore mine PhD Thesis, Centre for Social Responsibility in Mining, The University of Queensland."/>
    <s v="Relcoation land area is calculated by 300m2 per resettled HH - Notably, the majority of agricultural land will be dispossessed, causing the loss of the main production means for most of affected people. there is no information available regarding the additional agricultural land which was available to resettled HH's"/>
    <m/>
    <s v="High"/>
    <s v="PHD Thesis"/>
    <s v="Public"/>
    <m/>
  </r>
  <r>
    <n v="50094"/>
    <n v="-9999"/>
    <s v="WELZ01"/>
    <s v="North-west Europe"/>
    <s v="Western Europe"/>
    <s v="Welzow II:"/>
    <s v="Proschim"/>
    <x v="0"/>
    <s v="Germany"/>
    <s v="Vattenfall AB"/>
    <n v="1"/>
    <s v="Germany"/>
    <s v="No"/>
    <x v="1"/>
    <s v="Yes"/>
    <s v="Lignite"/>
    <s v="Coal Mining"/>
    <s v="Single"/>
    <s v="Yes"/>
    <s v="Yes"/>
    <n v="3"/>
    <s v="-9999"/>
    <s v="Operation"/>
    <s v="Multiple"/>
    <s v="No"/>
    <x v="15"/>
    <n v="1959"/>
    <n v="55"/>
    <s v="-9999"/>
    <s v="-9999"/>
    <x v="1"/>
    <s v="No"/>
    <x v="1"/>
    <s v="No"/>
    <x v="1"/>
    <s v="No"/>
    <n v="-9999"/>
    <n v="-9999"/>
    <n v="-9999"/>
    <n v="-9999"/>
    <n v="-9999"/>
    <n v="-9999"/>
    <n v="-9999"/>
    <s v="Magnus A. Torell. 2016. Power vs. Paralyzation: The potencial of the individual. Tredition. https://books.google.com.au/books?id=qYsjDAAAQBAJ&amp;pg=PT114&amp;lpg=PT114&amp;dq=welzow+resettlement&amp;source=bl&amp;ots=YPYP7J-wDb&amp;sig=GZiZZshVxxvvm5d-LivC_aPI2zQ&amp;hl=en&amp;sa=X&amp;ved=0ahUKEwiPna38-dDTAhUKJ5QKHc8aBMkQ6AEIMjAD#v=onepage&amp;q=welzow%20resettlement&amp;f=false"/>
    <s v="The Welzow II is still at the planning stage and no contract has been signed yet. In 2014 the planning for resettlement started."/>
    <s v="start date of Welzow I was used as permit date"/>
    <m/>
    <m/>
    <s v="Public"/>
    <m/>
  </r>
  <r>
    <n v="50094"/>
    <n v="-9999"/>
    <s v="WELZ02"/>
    <s v="North-west Europe"/>
    <s v="Western Europe"/>
    <s v="Welzow II:"/>
    <s v="Lindenfeldt"/>
    <x v="0"/>
    <s v="Germany"/>
    <s v="Vattenfall AB"/>
    <n v="1"/>
    <s v="Germany"/>
    <s v="No"/>
    <x v="1"/>
    <s v="Yes"/>
    <s v="Lignite"/>
    <s v="Coal Mining"/>
    <s v="Single"/>
    <s v="Yes"/>
    <s v="Yes"/>
    <n v="3"/>
    <s v="-9999"/>
    <s v="Operation"/>
    <s v="Multiple"/>
    <s v="No"/>
    <x v="15"/>
    <n v="1959"/>
    <n v="55"/>
    <s v="-9999"/>
    <s v="-9999"/>
    <x v="1"/>
    <s v="No"/>
    <x v="1"/>
    <s v="No"/>
    <x v="1"/>
    <s v="No"/>
    <n v="-9999"/>
    <n v="-9999"/>
    <n v="-9999"/>
    <n v="-9999"/>
    <n v="-9999"/>
    <n v="-9999"/>
    <n v="-9999"/>
    <s v="See Torell (2016)"/>
    <s v="See ref above"/>
    <m/>
    <m/>
    <m/>
    <s v="Public"/>
    <m/>
  </r>
  <r>
    <n v="50094"/>
    <n v="-9999"/>
    <s v="WELZ03"/>
    <s v="North-west Europe"/>
    <s v="Western Europe"/>
    <s v="Welzow II:"/>
    <s v="Welzow"/>
    <x v="0"/>
    <s v="Germany"/>
    <s v="Vattenfall AB"/>
    <n v="1"/>
    <s v="Germany"/>
    <s v="No"/>
    <x v="1"/>
    <s v="Yes"/>
    <s v="Lignite"/>
    <s v="Coal Mining"/>
    <s v="Single"/>
    <s v="Yes"/>
    <s v="Yes"/>
    <n v="3"/>
    <s v="-9999"/>
    <s v="Operation"/>
    <s v="Multiple"/>
    <s v="No"/>
    <x v="15"/>
    <n v="1959"/>
    <n v="55"/>
    <s v="-9999"/>
    <s v="-9999"/>
    <x v="1"/>
    <s v="No"/>
    <x v="1"/>
    <s v="No"/>
    <x v="1"/>
    <s v="No"/>
    <n v="-9999"/>
    <n v="-9999"/>
    <n v="-9999"/>
    <n v="-9999"/>
    <n v="-9999"/>
    <n v="-9999"/>
    <n v="-9999"/>
    <s v="See Torell (2016)"/>
    <s v="See ref above"/>
    <m/>
    <m/>
    <m/>
    <s v="Public"/>
    <m/>
  </r>
  <r>
    <n v="33638"/>
    <n v="2041"/>
    <s v="YEKE01"/>
    <s v="Sub-saharan Africa"/>
    <s v="Central and West Africa"/>
    <s v="Yekepa"/>
    <s v="Multiple"/>
    <x v="1"/>
    <s v="Liberia"/>
    <s v="Arcelor Mittal"/>
    <n v="1"/>
    <s v="Luxumbourg"/>
    <s v="No"/>
    <x v="1"/>
    <s v="No"/>
    <s v="Iron Ore"/>
    <s v="Metal Ore Mining"/>
    <s v="Single"/>
    <s v="Yes"/>
    <s v="Yes"/>
    <n v="3"/>
    <s v="-9999"/>
    <s v="Operation"/>
    <s v="-9999"/>
    <s v="-9999"/>
    <x v="12"/>
    <n v="2005"/>
    <n v="6"/>
    <s v="Yes"/>
    <s v="No"/>
    <x v="1"/>
    <s v="No"/>
    <x v="1"/>
    <s v="No"/>
    <x v="1"/>
    <s v="No"/>
    <n v="40"/>
    <n v="910504"/>
    <n v="990840"/>
    <n v="-9999"/>
    <n v="22762.6"/>
    <n v="24771"/>
    <n v="-9999"/>
    <m/>
    <m/>
    <m/>
    <m/>
    <s v="* property ID chosen is called &quot;Liberia Mines&quot;"/>
    <s v="Public"/>
    <m/>
  </r>
  <r>
    <n v="66827"/>
    <n v="2033"/>
    <s v="NACH01"/>
    <s v="Sub-saharan Africa"/>
    <s v="Eastern Africa"/>
    <s v="Nachu "/>
    <s v="Ruangwa"/>
    <x v="0"/>
    <s v="Tanzania"/>
    <s v="Magnis Resources"/>
    <n v="1"/>
    <s v="Australia"/>
    <s v="No"/>
    <x v="1"/>
    <s v="No"/>
    <s v="Graphite"/>
    <s v="Metal Ore Mining"/>
    <s v="Single"/>
    <s v="Yes"/>
    <s v="Yes"/>
    <n v="3"/>
    <s v="Off"/>
    <s v="Pre-feasability"/>
    <s v="Mine Pit"/>
    <s v="No"/>
    <x v="31"/>
    <n v="2015"/>
    <n v="2"/>
    <s v="No"/>
    <s v="No"/>
    <x v="1"/>
    <s v="No"/>
    <x v="1"/>
    <s v="No"/>
    <x v="1"/>
    <s v="No"/>
    <n v="59"/>
    <n v="3400000"/>
    <n v="3442840"/>
    <n v="3000"/>
    <n v="15446.440677966102"/>
    <n v="58353.220338983054"/>
    <n v="1133.3333333333333"/>
    <s v="Magnis Resources. Land Valuation Complete. 2016. https://drive.google.com/file/d/0B4uXa4wmbiIMdzJTR012V1MxdG8/view"/>
    <m/>
    <m/>
    <m/>
    <s v="Out of 773 households affected 59 were resettled. Cost per household was calcualted by converting 900,000 to U.S 2017 amount and dividing by 59"/>
    <m/>
    <m/>
  </r>
  <r>
    <n v="30411"/>
    <n v="2023"/>
    <s v="SANC01"/>
    <s v="Americas"/>
    <s v="South America"/>
    <s v="San Cristobal"/>
    <s v="San Cristobal"/>
    <x v="1"/>
    <s v="Bolivia"/>
    <s v="Sumitomo Corporation"/>
    <n v="1"/>
    <s v="Japan"/>
    <s v="Yes"/>
    <x v="0"/>
    <s v="No"/>
    <s v="Zinc, Lead, Silver"/>
    <s v="Metal Ore Mining"/>
    <s v="Multiple"/>
    <s v="Yes"/>
    <s v="Yes"/>
    <n v="3"/>
    <n v="-9999"/>
    <s v="Operation"/>
    <s v="Mine Pit"/>
    <n v="-9999"/>
    <x v="2"/>
    <n v="1993"/>
    <n v="5"/>
    <s v="Yes"/>
    <s v="Yes"/>
    <x v="0"/>
    <n v="-99999"/>
    <x v="1"/>
    <s v="No"/>
    <x v="1"/>
    <s v="No"/>
    <n v="360"/>
    <n v="-9999"/>
    <n v="-9999"/>
    <n v="-9999"/>
    <n v="-9999"/>
    <n v="-9999"/>
    <n v="-9999"/>
    <s v="Minera San Cristobal. 2015. Sustainability Report. http://www.minerasancristobal.com/v3/en/wp-content/uploads/2016/11/SUSTAINABILITY-REPORT-MINERA-SAN-CRISTOBAL-2015.pdf"/>
    <m/>
    <s v="The permit date is approximately based on the time Apex Silver, the original owners was founded "/>
    <m/>
    <s v="Start up 2007 on SP Global? (because its an expansion)"/>
    <m/>
    <m/>
  </r>
  <r>
    <n v="30411"/>
    <n v="2023"/>
    <s v="SANC02"/>
    <s v="Americas"/>
    <s v="South America"/>
    <s v="San Cristobal"/>
    <s v="Culpina K"/>
    <x v="1"/>
    <s v="Bolivia"/>
    <s v="Sumitomo Corporation"/>
    <n v="1"/>
    <s v="Japan"/>
    <s v="Yes"/>
    <x v="0"/>
    <s v="No"/>
    <s v="Zinc, Lead, Silver"/>
    <s v="Metal Ore Mining"/>
    <s v="Multiple"/>
    <s v="Yes"/>
    <s v="Yes"/>
    <n v="3"/>
    <n v="-9999"/>
    <s v="Operation"/>
    <s v="Tailings Facility"/>
    <n v="-9999"/>
    <x v="19"/>
    <n v="1993"/>
    <n v="6"/>
    <s v="Yes"/>
    <s v="Yes"/>
    <x v="0"/>
    <n v="-99999"/>
    <x v="1"/>
    <s v="No"/>
    <x v="1"/>
    <s v="No"/>
    <n v="-9999"/>
    <n v="-9999"/>
    <n v="-9999"/>
    <n v="-9999"/>
    <n v="-9999"/>
    <n v="-9999"/>
    <n v="-9999"/>
    <m/>
    <m/>
    <m/>
    <m/>
    <m/>
    <m/>
    <m/>
  </r>
  <r>
    <n v="30411"/>
    <n v="2023"/>
    <s v="SANC03"/>
    <s v="Americas"/>
    <s v="South America"/>
    <s v="San Cristobal"/>
    <s v="Vila Vila"/>
    <x v="1"/>
    <s v="Bolivia"/>
    <s v="Sumitomo Corporation"/>
    <n v="1"/>
    <s v="Japan"/>
    <s v="Yes"/>
    <x v="0"/>
    <s v="No"/>
    <s v="Zinc, Lead, Silver"/>
    <s v="Metal Ore Mining"/>
    <s v="Multiple"/>
    <s v="Yes"/>
    <s v="Yes"/>
    <n v="3"/>
    <n v="-9999"/>
    <s v="Operation"/>
    <s v="Mine Pit"/>
    <n v="-9999"/>
    <x v="19"/>
    <n v="1993"/>
    <n v="6"/>
    <s v="Yes"/>
    <s v="Yes"/>
    <x v="0"/>
    <n v="-99999"/>
    <x v="1"/>
    <s v="No"/>
    <x v="1"/>
    <s v="No"/>
    <n v="-9999"/>
    <n v="-9999"/>
    <n v="-9999"/>
    <n v="-9999"/>
    <n v="-9999"/>
    <n v="-9999"/>
    <n v="-9999"/>
    <m/>
    <m/>
    <m/>
    <m/>
    <m/>
    <m/>
    <m/>
  </r>
  <r>
    <n v="30411"/>
    <n v="2023"/>
    <s v="SANC04"/>
    <s v="Americas"/>
    <s v="South America"/>
    <s v="San Cristobal"/>
    <s v="Rio Grande"/>
    <x v="1"/>
    <s v="Bolivia"/>
    <s v="Sumitomo Corporation"/>
    <n v="1"/>
    <s v="Japan"/>
    <s v="Yes"/>
    <x v="0"/>
    <s v="No"/>
    <s v="Zinc, Lead, Silver"/>
    <s v="Metal Ore Mining"/>
    <s v="Multiple"/>
    <s v="Yes"/>
    <s v="Yes"/>
    <n v="3"/>
    <n v="-9999"/>
    <s v="Operation"/>
    <s v="Railroad"/>
    <n v="-9999"/>
    <x v="23"/>
    <n v="1993"/>
    <n v="13"/>
    <s v="Yes"/>
    <s v="Yes"/>
    <x v="0"/>
    <n v="-99999"/>
    <x v="1"/>
    <s v="No"/>
    <x v="1"/>
    <s v="No"/>
    <n v="-9999"/>
    <n v="-9999"/>
    <n v="-9999"/>
    <n v="-9999"/>
    <n v="-9999"/>
    <n v="-9999"/>
    <n v="-9999"/>
    <m/>
    <m/>
    <m/>
    <m/>
    <m/>
    <m/>
    <m/>
  </r>
  <r>
    <n v="30913"/>
    <n v="2023"/>
    <s v="BEAM01"/>
    <s v="Sub-saharan Africa"/>
    <s v="Central and West Africa"/>
    <s v="Bea Mountain-New Liberty "/>
    <s v="Kinjor"/>
    <x v="0"/>
    <s v="Liberia"/>
    <s v="Aureus Mining "/>
    <n v="1"/>
    <s v="Canada"/>
    <s v="No"/>
    <x v="1"/>
    <s v="Yes"/>
    <s v="Gold"/>
    <s v="Metal Ore Mining"/>
    <s v="Single"/>
    <s v="Yes"/>
    <s v="Yes"/>
    <n v="3"/>
    <s v="On"/>
    <s v="Construction"/>
    <s v="Multiple"/>
    <s v="Yes"/>
    <x v="15"/>
    <n v="2013"/>
    <n v="1"/>
    <s v="Yes"/>
    <s v="Yes"/>
    <x v="0"/>
    <s v="Yes"/>
    <x v="0"/>
    <s v="Yes"/>
    <x v="0"/>
    <s v="No"/>
    <n v="315"/>
    <n v="5037484"/>
    <n v="5370809"/>
    <n v="775"/>
    <n v="15992"/>
    <n v="17050.187301587302"/>
    <n v="6500"/>
    <s v="New Liberty Gold Mine RAP + CDP 2014 + Avesoro.com"/>
    <m/>
    <m/>
    <m/>
    <s v="Kinjor and Larjor tightly linked. Kinjor considered as 96.92% of the NLGM RAP project. Property ID is called Bea Mountain current owner Avesoro"/>
    <s v="Public"/>
    <s v="Other notes : release of cyanide in river march 2016. Resettlement constructions not entirely delivered."/>
  </r>
  <r>
    <n v="30913"/>
    <n v="2023"/>
    <s v="BEAM02"/>
    <s v="Sub-saharan Africa"/>
    <s v="Central and West Africa"/>
    <s v="Bea Mountain-New Liberty "/>
    <s v="Larjor"/>
    <x v="0"/>
    <s v="Liberia"/>
    <s v="Aureus Mining"/>
    <n v="1"/>
    <s v="Canada"/>
    <s v="No"/>
    <x v="1"/>
    <s v="Yes"/>
    <s v="Gold"/>
    <s v="Metal Ore Mining"/>
    <s v="Single"/>
    <s v="Yes"/>
    <s v="Yes"/>
    <n v="3"/>
    <s v="On"/>
    <s v="Construction"/>
    <s v="Multiple"/>
    <s v="Yes"/>
    <x v="15"/>
    <n v="2013"/>
    <n v="1"/>
    <s v="Yes"/>
    <s v="Yes"/>
    <x v="0"/>
    <s v="Yes"/>
    <x v="0"/>
    <s v="Yes"/>
    <x v="0"/>
    <s v="No"/>
    <n v="10"/>
    <n v="160085"/>
    <n v="170677.7"/>
    <n v="25"/>
    <n v="16009"/>
    <n v="17067.77"/>
    <n v="6403"/>
    <s v="New Liberty Gold Mine RAP + CDP 2014 + Avesoro.com"/>
    <m/>
    <m/>
    <m/>
    <m/>
    <s v="Public"/>
    <m/>
  </r>
  <r>
    <n v="30809"/>
    <n v="2026"/>
    <s v="ESSA01"/>
    <s v="Sub-saharan Africa"/>
    <s v="Central and West Africa"/>
    <s v="Essakane "/>
    <s v="Multiple"/>
    <x v="1"/>
    <s v="Burkina Faso"/>
    <s v="Iamgold"/>
    <n v="1"/>
    <s v="Canada"/>
    <s v="No"/>
    <x v="1"/>
    <s v="Yes"/>
    <s v="Gold"/>
    <s v="Metal Ore Mining"/>
    <s v="Single"/>
    <s v="Yes"/>
    <s v="Yes"/>
    <n v="3"/>
    <s v="Off"/>
    <s v="Construction"/>
    <s v="Multiple"/>
    <s v="Yes"/>
    <x v="3"/>
    <n v="2008"/>
    <n v="1"/>
    <s v="Yes"/>
    <s v="Yes"/>
    <x v="0"/>
    <s v="Yes"/>
    <x v="0"/>
    <s v="No"/>
    <x v="1"/>
    <s v="Yes"/>
    <n v="2981"/>
    <n v="19929000"/>
    <n v="22658022"/>
    <n v="10020"/>
    <n v="6685"/>
    <n v="7600.8124790338816"/>
    <n v="1988.92"/>
    <s v="Iamgold updated Feasability study Essakane 2009 + Sustainability reports from 2009 to 2012 + technical report 2016"/>
    <m/>
    <m/>
    <m/>
    <s v="Resettlement an ongoing process. Repairs and additional cost for houses built during phase I ressettlement as ackowledged by the director in the 2012 sustainability report. They also faced official complaints (croplands, water and sanitation). Phase 1: 13473 persons moved. "/>
    <s v="Public"/>
    <m/>
  </r>
  <r>
    <n v="30809"/>
    <n v="2026"/>
    <s v="ESSA02"/>
    <s v="Sub-saharan Africa"/>
    <s v="Central and West Africa"/>
    <s v="Essakane "/>
    <s v="Multiple"/>
    <x v="1"/>
    <s v="Burkina Faso"/>
    <s v="Iamgold"/>
    <n v="1"/>
    <s v="Canada"/>
    <s v="No"/>
    <x v="1"/>
    <s v="Yes"/>
    <s v="Gold"/>
    <s v="Metal Ore Mining"/>
    <s v="Single"/>
    <s v="Yes"/>
    <n v="-9999"/>
    <n v="-9999"/>
    <s v="On"/>
    <s v="Operation"/>
    <s v="Multiple"/>
    <s v="Yes"/>
    <x v="14"/>
    <n v="2008"/>
    <n v="5"/>
    <s v="Yes"/>
    <s v="Yes"/>
    <x v="0"/>
    <s v="Yes"/>
    <x v="0"/>
    <s v="No"/>
    <x v="1"/>
    <s v="Yes"/>
    <n v="555"/>
    <n v="-9999"/>
    <n v="-9999"/>
    <n v="-9999"/>
    <n v="-9999"/>
    <n v="-9999"/>
    <n v="-9999"/>
    <s v="Same as ESKGP1"/>
    <m/>
    <m/>
    <m/>
    <s v="3208 persons displaced. Completion report : Closing audit for the two phases conducted by INSUCO. In the 2016 tech report you can see that some resettlements are on the lease area."/>
    <s v="Public"/>
    <m/>
  </r>
  <r>
    <n v="32692"/>
    <n v="2026"/>
    <s v="KARM01"/>
    <s v="Sub-saharan Africa"/>
    <s v="Central and West Africa"/>
    <s v="Karma (Kao deposit)"/>
    <s v="Boulonga "/>
    <x v="0"/>
    <s v="Burkina Faso"/>
    <s v="Endeavour"/>
    <n v="1"/>
    <s v="United Kingdom"/>
    <s v="No"/>
    <x v="1"/>
    <s v="Yes"/>
    <s v="Gold"/>
    <s v="Metal Ore Mining"/>
    <s v="Single"/>
    <s v="Yes"/>
    <s v="Yes"/>
    <n v="3"/>
    <n v="-9999"/>
    <s v="Operation"/>
    <s v="Multiple"/>
    <s v="Yes"/>
    <x v="32"/>
    <n v="2014"/>
    <n v="4"/>
    <s v="Yes"/>
    <s v="Yes"/>
    <x v="0"/>
    <s v="Yes"/>
    <x v="0"/>
    <s v="No"/>
    <x v="1"/>
    <n v="-9999"/>
    <n v="210"/>
    <n v="12913461.359999999"/>
    <n v="13352572.289999999"/>
    <n v="1120"/>
    <n v="61492.7"/>
    <n v="63583.677571428569"/>
    <n v="11529.9"/>
    <s v="endeavourmining.com + truegold karma mining permit+ technical report on the karma gold project for true gold, december 2014 + http://lefaso.net/spip.php?article82053 "/>
    <m/>
    <m/>
    <m/>
    <s v="Might find more data in the future. (1197 residents from the same village in two phases in 2018. Estimation of 7billions FCFA. Land take estimation of North Kao + Kao deposits on map in tech report."/>
    <s v="Public"/>
    <m/>
  </r>
  <r>
    <n v="37780"/>
    <n v="2027"/>
    <s v="HOUN01"/>
    <s v="Sub-saharan Africa"/>
    <s v="Central and West Africa"/>
    <s v="Hounde"/>
    <s v="Hounde"/>
    <x v="2"/>
    <s v="Burkina Faso"/>
    <s v="Endeavour "/>
    <n v="1"/>
    <s v="United Kingdom"/>
    <s v="No"/>
    <x v="1"/>
    <s v="Yes"/>
    <s v="Gold"/>
    <s v="Metal Ore Mining"/>
    <s v="Single"/>
    <s v="Yes"/>
    <s v="Yes"/>
    <n v="3"/>
    <n v="-9999"/>
    <s v="Construction"/>
    <s v="Multiple"/>
    <s v="Yes"/>
    <x v="31"/>
    <n v="2015"/>
    <n v="2"/>
    <n v="-9999"/>
    <n v="-9999"/>
    <x v="1"/>
    <s v="Yes"/>
    <x v="0"/>
    <s v="No"/>
    <x v="1"/>
    <s v="No"/>
    <n v="254"/>
    <n v="-9999"/>
    <n v="-9999"/>
    <n v="2320"/>
    <n v="-9999"/>
    <n v="-9999"/>
    <n v="-9999"/>
    <s v="Hounde feasability study and technical report Lycopodum + technical report hounde project 2013 SRK consulting +https://burkinademain.com/2017/07/31/hounde-gold-operation-sa-les-cles-de-la-cite-biekuy-officiellement-remises-pour-les-beneficiaires/+ Annual report 2017"/>
    <m/>
    <m/>
    <m/>
    <m/>
    <m/>
    <m/>
  </r>
  <r>
    <n v="25674"/>
    <n v="2030"/>
    <s v="ITYM01"/>
    <s v="Sub-saharan Africa"/>
    <s v="Central and West Africa"/>
    <s v="Ity (CIL project)"/>
    <s v="Daapleu"/>
    <x v="1"/>
    <s v="Cote d'Ivoire"/>
    <s v="Endeavour, SODEMI"/>
    <n v="2"/>
    <s v="United Kingdom, Cote d'Ivoire"/>
    <s v="No"/>
    <x v="1"/>
    <s v="Yes"/>
    <s v="Gold"/>
    <s v="Metal Ore Mining"/>
    <s v="Single"/>
    <s v="Yes"/>
    <s v="Yes"/>
    <n v="3"/>
    <n v="-9999"/>
    <s v="Operation"/>
    <s v="Multiple"/>
    <s v="Yes"/>
    <x v="31"/>
    <n v="1989"/>
    <n v="28"/>
    <s v="Yes"/>
    <s v="Yes"/>
    <x v="0"/>
    <s v="Yes"/>
    <x v="0"/>
    <s v="No"/>
    <x v="1"/>
    <n v="-9999"/>
    <n v="80"/>
    <n v="2400000"/>
    <n v="2478668"/>
    <n v="-9999"/>
    <n v="30000"/>
    <n v="30983.35"/>
    <n v="-9999"/>
    <s v="endeavour annual report 2016 + technical report Ity CIL 2016"/>
    <m/>
    <m/>
    <m/>
    <s v="Endeavour owns 80%. Entire project area is 25 km2 for permit PE26 plus 13.2 km2 for Daapleu and Gbeitouo deposits.  "/>
    <m/>
    <m/>
  </r>
  <r>
    <n v="40645"/>
    <n v="2026"/>
    <s v="BOUN01"/>
    <s v="Sub-saharan Africa"/>
    <s v="Central and West Africa"/>
    <s v="Boungou Mine/Natougou Gold deposit"/>
    <s v="Boungou/Natougou"/>
    <x v="1"/>
    <s v="Burkina Faso"/>
    <s v="SEMAFO "/>
    <n v="1"/>
    <s v="Canada"/>
    <s v="No"/>
    <x v="1"/>
    <s v="Yes"/>
    <s v="Gold"/>
    <s v="Metal Ore Mining"/>
    <s v="Single"/>
    <s v="Yes"/>
    <s v="Yes"/>
    <n v="3"/>
    <n v="-9999"/>
    <s v="Construction"/>
    <s v="Multiple"/>
    <n v="-9999"/>
    <x v="31"/>
    <n v="2016"/>
    <n v="1"/>
    <s v="No"/>
    <s v="No"/>
    <x v="1"/>
    <s v="Yes"/>
    <x v="0"/>
    <s v="No"/>
    <x v="1"/>
    <s v="No"/>
    <n v="170"/>
    <n v="8000000"/>
    <n v="8000000"/>
    <n v="-9999"/>
    <n v="47059"/>
    <n v="47058.823529411762"/>
    <n v="-9999"/>
    <s v="SEMAFO sustainability report 2017 + SEMAFO website + Natagou feasability study 2016 "/>
    <m/>
    <m/>
    <m/>
    <s v="For now, Natagou gold project is the same than what is called &quot;Boungou&quot; project or deposit"/>
    <m/>
    <m/>
  </r>
  <r>
    <n v="31600"/>
    <n v="2025"/>
    <s v="MANA01"/>
    <s v="Sub-saharan Africa"/>
    <s v="Central and West Africa"/>
    <s v="Mana "/>
    <s v="Somona, Dangouna"/>
    <x v="1"/>
    <s v="Burkina Faso"/>
    <s v="SEMAFO "/>
    <n v="1"/>
    <s v="Canada"/>
    <s v="No"/>
    <x v="1"/>
    <s v="Yes"/>
    <s v="Gold"/>
    <s v="Metal Ore Mining"/>
    <s v="Single"/>
    <s v="Yes"/>
    <s v="Yes"/>
    <n v="3"/>
    <n v="-9999"/>
    <s v="Construction"/>
    <s v="Multiple"/>
    <s v="Yes"/>
    <x v="20"/>
    <n v="2007"/>
    <n v="0"/>
    <n v="-9999"/>
    <s v="No"/>
    <x v="1"/>
    <s v="Yes"/>
    <x v="0"/>
    <s v="No"/>
    <x v="1"/>
    <s v="No"/>
    <n v="-9999"/>
    <n v="-9999"/>
    <n v="-9999"/>
    <n v="9350"/>
    <n v="-9999"/>
    <n v="-9999"/>
    <n v="-9999"/>
    <s v=" 'Mine tour' feb 2014 SEMAFO + references SOCREGE 2008 + https://www.newswire.ca/news-releases/semafo-granted-mining-permit-for-mana-gold-project-533468981.html + http://lefaso.net/spip.php?article32268"/>
    <m/>
    <m/>
    <m/>
    <s v="Apparently construction began in 2006 but permit granted in 2007. First resettlement between 2006 and 2008. Land take is Wona-Nyafe mining permit area before extension."/>
    <m/>
    <m/>
  </r>
  <r>
    <n v="31600"/>
    <n v="2025"/>
    <s v="MANA02"/>
    <s v="Sub-saharan Africa"/>
    <s v="Central and West Africa"/>
    <s v="Mana "/>
    <s v="Dangouna"/>
    <x v="1"/>
    <s v="Burkina Faso"/>
    <s v="SEMAFO "/>
    <n v="1"/>
    <s v="Canada"/>
    <s v="No"/>
    <x v="1"/>
    <s v="Yes"/>
    <s v="Gold"/>
    <s v="Metal Ore Mining"/>
    <s v="Single"/>
    <s v="Yes"/>
    <s v="Yes"/>
    <n v="3"/>
    <n v="-9999"/>
    <s v="Operation"/>
    <s v="Multiple"/>
    <s v="Yes"/>
    <x v="15"/>
    <n v="2007"/>
    <n v="7"/>
    <s v="Yes"/>
    <s v="No"/>
    <x v="1"/>
    <n v="-9999"/>
    <x v="1"/>
    <s v="No"/>
    <x v="1"/>
    <s v="No"/>
    <n v="665"/>
    <n v="-9999"/>
    <n v="-9999"/>
    <n v="-9999"/>
    <n v="-9999"/>
    <n v="-9999"/>
    <n v="-9999"/>
    <s v="SEMAFO sustainability report 2014 + AIF 2015 +http://lefaso.net/spip.php?article58512"/>
    <m/>
    <m/>
    <m/>
    <s v="Ongoing resettlement taking place at Mana with very few/confusing information available. Another aknowledged resettlement in 2013. They received four complaints for previous resettlements in (2014).  Mining permit area extended to 10310 ha in 2013 and to 14900 ha in 2014. In RDD report 2014, also a mention of the village of &quot;Sio&quot;."/>
    <m/>
    <m/>
  </r>
  <r>
    <n v="31600"/>
    <n v="2025"/>
    <s v="MANA03"/>
    <s v="Sub-saharan Africa"/>
    <s v="Central and West Africa"/>
    <s v="Mana (Siou)"/>
    <s v="Siou"/>
    <x v="1"/>
    <s v="Burkina Faso"/>
    <s v="SEMAFO "/>
    <n v="1"/>
    <s v="Canada"/>
    <s v="No"/>
    <x v="1"/>
    <s v="Yes"/>
    <s v="Gold"/>
    <s v="Metal Ore Mining"/>
    <s v="Single"/>
    <s v="Yes"/>
    <s v="Yes"/>
    <n v="3"/>
    <n v="-9999"/>
    <s v="Operation"/>
    <s v="Underground Mine"/>
    <s v="Yes"/>
    <x v="32"/>
    <n v="2007"/>
    <n v="11"/>
    <s v="Yes"/>
    <s v="No"/>
    <x v="1"/>
    <s v="Yes"/>
    <x v="0"/>
    <s v="No"/>
    <x v="1"/>
    <n v="-9999"/>
    <n v="-9999"/>
    <n v="-9999"/>
    <n v="-9999"/>
    <n v="-9999"/>
    <n v="-9999"/>
    <n v="-9999"/>
    <n v="-9999"/>
    <s v="Siou underground pre feasability study 2017"/>
    <m/>
    <m/>
    <m/>
    <s v="New underground mining permit in 2018. Included in Mana area already in operation from 2008. Operations at siou open pit since 2014 but no resettlement needed at the time. Might find more information in the future. Entire mining permit Mana 15000 ha. Only underground mining project area ..."/>
    <m/>
    <m/>
  </r>
  <r>
    <n v="36130"/>
    <n v="2023"/>
    <s v="YARA01"/>
    <s v="Sub-saharan Africa"/>
    <s v="Central and West Africa"/>
    <s v="Yaramoko"/>
    <s v="55 zone "/>
    <x v="1"/>
    <s v="Burkina Faso"/>
    <s v="Roxgold"/>
    <n v="1"/>
    <s v="Canada"/>
    <s v="No"/>
    <x v="1"/>
    <s v="Yes"/>
    <s v="Gold"/>
    <s v="Metal Ore Mining"/>
    <s v="Single"/>
    <s v="Yes"/>
    <s v="Yes"/>
    <n v="3"/>
    <n v="-9999"/>
    <s v="Construction"/>
    <s v="Multiple"/>
    <s v="Yes"/>
    <x v="27"/>
    <n v="2015"/>
    <n v="0"/>
    <s v="Yes"/>
    <n v="-9999"/>
    <x v="1"/>
    <s v="Yes"/>
    <x v="0"/>
    <s v="No"/>
    <x v="1"/>
    <s v="No"/>
    <n v="-9999"/>
    <n v="1031202"/>
    <n v="1066267"/>
    <n v="1570"/>
    <n v="-9999"/>
    <n v="-9999"/>
    <n v="656.8"/>
    <s v="Technical report 2014 and 2017 by SRK consulting + ESIA Summary 2014"/>
    <m/>
    <m/>
    <m/>
    <s v="Physical displacement is ticked because there is mention of an ASM settlement in 55 zone to be evacuated. However this displacement was NOT considered as a physical displacement included in the RAP by the company at the time. Estimated cost 555,817,795 FCFA in 2014"/>
    <s v="Public"/>
    <m/>
  </r>
  <r>
    <n v="36130"/>
    <n v="2023"/>
    <s v="YARA02"/>
    <s v="Sub-saharan Africa"/>
    <s v="Central and West Africa"/>
    <s v="Yaramoko"/>
    <s v="Bagassi South"/>
    <x v="0"/>
    <s v="Burkina Faso"/>
    <s v="Roxgold"/>
    <n v="1"/>
    <s v="Canada"/>
    <s v="No"/>
    <x v="1"/>
    <s v="Yes"/>
    <s v="Gold"/>
    <s v="Metal Ore Mining"/>
    <s v="Single"/>
    <n v="-9999"/>
    <s v="Yes"/>
    <n v="-9999"/>
    <n v="-9999"/>
    <s v="Operation"/>
    <s v="Underground Mine"/>
    <s v="Yes"/>
    <x v="32"/>
    <n v="2015"/>
    <n v="3"/>
    <s v="Yes"/>
    <s v="Yes"/>
    <x v="0"/>
    <s v="Yes"/>
    <x v="0"/>
    <s v="No"/>
    <x v="1"/>
    <n v="-9999"/>
    <n v="-9999"/>
    <n v="-9999"/>
    <n v="-9999"/>
    <n v="-9999"/>
    <n v="-9999"/>
    <n v="-9999"/>
    <n v="-9999"/>
    <s v="Technical report 2017 by SRK consulting"/>
    <m/>
    <m/>
    <m/>
    <m/>
    <s v="Public"/>
    <m/>
  </r>
  <r>
    <n v="33302"/>
    <n v="2023"/>
    <s v="BISS01"/>
    <s v="Sub-saharan Africa"/>
    <s v="Central and West Africa"/>
    <s v="Bissa "/>
    <s v="Bissa "/>
    <x v="1"/>
    <s v="Burkina Faso"/>
    <s v="Nordgold"/>
    <n v="1"/>
    <s v="Russia"/>
    <s v="No"/>
    <x v="1"/>
    <s v="Yes"/>
    <s v="Gold, Copper"/>
    <s v="Metal Ore Mining"/>
    <s v="Multiple"/>
    <s v="Yes"/>
    <s v="Yes"/>
    <n v="3"/>
    <n v="-9999"/>
    <s v="Construction"/>
    <s v="Multiple"/>
    <s v="Yes"/>
    <x v="13"/>
    <n v="2011"/>
    <n v="1"/>
    <s v="Yes"/>
    <n v="-9999"/>
    <x v="1"/>
    <s v="Yes"/>
    <x v="0"/>
    <s v="No"/>
    <x v="1"/>
    <s v="No"/>
    <n v="190"/>
    <n v="1250000"/>
    <n v="1332711"/>
    <n v="4000"/>
    <n v="6578.9"/>
    <n v="7014.2684210526313"/>
    <n v="312.5"/>
    <s v="Norgold response to business human rights + wardell armstrong technical report bissa zandkom project+ unofficial report Etude Or Burkina Faso action careme +  Master memoire Tagny Kouokam RAP draft + Norgold 2013 report + Norgold SD2012report"/>
    <m/>
    <m/>
    <m/>
    <s v="2783 people displaced. Bissa population of 800 and Imiogou of 3000. Number of displaced people approximately the same for the two villages. Communities knew there will be a displacement since 2009 (measurements made before telling them they will be moved). Difficult to determine Land_take. Chose to use the indication of 80 km2 for the project divided by two for each village displaced."/>
    <s v="Public"/>
    <m/>
  </r>
  <r>
    <n v="33302"/>
    <n v="2023"/>
    <s v="BISS02"/>
    <s v="Sub-saharan Africa"/>
    <s v="Central and West Africa"/>
    <s v="Bissa "/>
    <s v="Imiougou"/>
    <x v="1"/>
    <s v="Burkina Faso"/>
    <s v="Nordgold"/>
    <n v="1"/>
    <s v="Russia"/>
    <s v="No"/>
    <x v="1"/>
    <s v="Yes"/>
    <s v="Gold, Copper"/>
    <s v="Metal Ore Mining"/>
    <s v="Multiple"/>
    <s v="Yes"/>
    <s v="Yes"/>
    <n v="3"/>
    <n v="-9999"/>
    <s v="Construction"/>
    <s v="Multiple"/>
    <s v="Yes"/>
    <x v="13"/>
    <n v="2011"/>
    <n v="1"/>
    <s v="Yes"/>
    <n v="-9999"/>
    <x v="1"/>
    <s v="Yes"/>
    <x v="0"/>
    <s v="No"/>
    <x v="1"/>
    <s v="No"/>
    <n v="190"/>
    <n v="1250000"/>
    <n v="1332711"/>
    <n v="4000"/>
    <n v="6578.9"/>
    <n v="7014.2684210526313"/>
    <n v="312.5"/>
    <s v="Same as BISS1"/>
    <m/>
    <m/>
    <m/>
    <m/>
    <s v="Public"/>
    <m/>
  </r>
  <r>
    <n v="54429"/>
    <n v="2026"/>
    <s v="BOUL01"/>
    <s v="Sub-saharan Africa"/>
    <s v="Central and West Africa"/>
    <s v="Bouly (Bissa extension)"/>
    <s v="Bouly"/>
    <x v="1"/>
    <s v="Burkina Faso"/>
    <s v="Nordgold"/>
    <n v="1"/>
    <s v="Russia"/>
    <s v="No"/>
    <x v="1"/>
    <s v="Yes"/>
    <s v="Gold"/>
    <s v="Metal Ore Mining"/>
    <s v="Single"/>
    <s v="Yes"/>
    <s v="Yes"/>
    <n v="3"/>
    <n v="-9999"/>
    <s v="Construction"/>
    <s v="Multiple"/>
    <n v="-9999"/>
    <x v="24"/>
    <n v="2011"/>
    <n v="5"/>
    <n v="-9999"/>
    <n v="-9999"/>
    <x v="1"/>
    <s v="Yes"/>
    <x v="0"/>
    <s v="No"/>
    <x v="1"/>
    <s v="No"/>
    <n v="1000"/>
    <n v="10000000"/>
    <n v="10199119"/>
    <n v="-9999"/>
    <n v="10000"/>
    <n v="10199.119000000001"/>
    <n v="-9999"/>
    <s v=" 2016 and 2017 nordgold report"/>
    <m/>
    <m/>
    <m/>
    <s v="Bouly not same property ID than Bissa but it is part of the Bissa Area. So the permitted date considered is that of Bissa."/>
    <s v="Public"/>
    <m/>
  </r>
  <r>
    <n v="30808"/>
    <n v="2019"/>
    <s v="INAT01"/>
    <s v="Sub-saharan Africa"/>
    <s v="Central and West Africa"/>
    <s v="Inata "/>
    <s v="Gomde"/>
    <x v="1"/>
    <s v="Burkina Faso"/>
    <s v="Avocet"/>
    <n v="1"/>
    <s v="United Kingdom"/>
    <s v="No"/>
    <x v="1"/>
    <s v="Yes"/>
    <s v="Gold"/>
    <s v="Metal Ore Mining"/>
    <s v="Single"/>
    <s v="Yes"/>
    <n v="-9999"/>
    <n v="-9999"/>
    <m/>
    <s v="Operation"/>
    <s v="Dam (Gomde Barrage)"/>
    <s v="Yes"/>
    <x v="12"/>
    <n v="2007"/>
    <n v="4"/>
    <n v="-9999"/>
    <n v="-9999"/>
    <x v="1"/>
    <s v="Yes"/>
    <x v="0"/>
    <s v="No"/>
    <x v="1"/>
    <s v="No"/>
    <n v="959"/>
    <n v="-9999"/>
    <n v="-9999"/>
    <n v="-9999"/>
    <n v="-9999"/>
    <n v="-9999"/>
    <n v="-9999"/>
    <s v=" http://www.burkina-emine.com/?page_id=524&amp;lang=fr+ http://www.voiceinthedesert.org.uk/2012/03/19/a-visit-to-avocets-inata-gold-mine/"/>
    <s v="CSA global CPR 2013 + references SOCREGE 2008+ Inata Site visit and Analyst tour 2011"/>
    <m/>
    <m/>
    <s v="Richard Gray Executive Vice president possible contact?  Inata  Mine  lease 2013: 26.025km_x000a_2). Three villages displaced. Dft IDs and owners for Inata, Inata South, Belahouro Regional. Should be the right one. (Now owned by Balaji). (within Belahouro)"/>
    <m/>
    <m/>
  </r>
  <r>
    <n v="30808"/>
    <n v="2019"/>
    <s v="INAT02"/>
    <s v="Sub-saharan Africa"/>
    <s v="Central and West Africa"/>
    <s v="Inata "/>
    <s v="Filio"/>
    <x v="0"/>
    <s v="Burkina Faso"/>
    <s v="Avocet"/>
    <n v="1"/>
    <s v="United Kingdom"/>
    <s v="No"/>
    <x v="1"/>
    <s v="Yes"/>
    <s v="Gold"/>
    <s v="Metal Ore Mining"/>
    <s v="Single"/>
    <s v="Yes"/>
    <n v="-9999"/>
    <n v="-9999"/>
    <n v="-9999"/>
    <s v="Operation"/>
    <s v="Expansion (new pits)"/>
    <s v="Yes"/>
    <x v="24"/>
    <n v="2007"/>
    <n v="9"/>
    <n v="-9999"/>
    <n v="-9999"/>
    <x v="1"/>
    <n v="-9999"/>
    <x v="1"/>
    <s v="No"/>
    <x v="1"/>
    <s v="No"/>
    <n v="-9999"/>
    <n v="-9999"/>
    <n v="-9999"/>
    <n v="-9999"/>
    <n v="-9999"/>
    <n v="-9999"/>
    <n v="-9999"/>
    <s v="AVM 2016 Full year results"/>
    <m/>
    <m/>
    <m/>
    <s v="relocation of a small number of houses  &quot;within the new pits safe blast zone&quot;"/>
    <m/>
    <m/>
  </r>
  <r>
    <n v="29005"/>
    <n v="2020"/>
    <s v="TAPA01"/>
    <s v="Sub-saharan Africa"/>
    <s v="Central and West Africa"/>
    <s v="Taparko"/>
    <s v="Tangarsi"/>
    <x v="0"/>
    <s v="Burkina Faso"/>
    <s v="Nordgold"/>
    <n v="1"/>
    <s v="Russia"/>
    <s v="No"/>
    <x v="1"/>
    <s v="Yes"/>
    <s v="Gold"/>
    <s v="Metal Ore Mining"/>
    <s v="Single"/>
    <s v="Yes"/>
    <n v="-9999"/>
    <n v="-9999"/>
    <n v="-9999"/>
    <s v="Operation"/>
    <s v="Expansion"/>
    <s v="Yes"/>
    <x v="31"/>
    <n v="2004"/>
    <n v="13"/>
    <s v="Yes"/>
    <n v="-9999"/>
    <x v="1"/>
    <n v="-9999"/>
    <x v="1"/>
    <s v="No"/>
    <x v="1"/>
    <n v="-9999"/>
    <n v="59"/>
    <n v="-9999"/>
    <n v="-9999"/>
    <n v="-9999"/>
    <n v="-9999"/>
    <n v="-9999"/>
    <n v="-9999"/>
    <s v="Nordgold website (possible contacts Anastasia Shatskaya + Peter Ogden) + norgold facebook page december 2017+ technical report Taparko-Bouroum 2012 by Wardell Armstrong"/>
    <m/>
    <m/>
    <m/>
    <s v="Probably many other resettlement and relocations at the Taparko Mine. Very scarce data available. Mention of a resettlement of local residents near the GT pit in the itnegrated report 2016. Mention of a transfert of illegal miners out of the Lefa and Taparko areas in the integrated report 2013."/>
    <m/>
    <m/>
  </r>
  <r>
    <n v="30428"/>
    <n v="2046"/>
    <s v="AMBA01"/>
    <s v="Sub-saharan Africa"/>
    <s v="Southern and East Africa"/>
    <s v="Ambatovy"/>
    <s v="Vohitrambato, Marovato (created villages)"/>
    <x v="1"/>
    <s v="Madagascar"/>
    <s v="Sumitomo, Kores, Sherritt "/>
    <n v="3"/>
    <s v="Japan, South Korea, Canada"/>
    <s v="No"/>
    <x v="1"/>
    <s v="No"/>
    <s v="Nickel, Cobalt"/>
    <s v="Metal Ore Mining"/>
    <s v="Multiple"/>
    <s v="Yes"/>
    <s v="Yes"/>
    <n v="3"/>
    <n v="-9999"/>
    <s v="Construction"/>
    <s v="Multiple (Tailings, Plant site, Pipeline)"/>
    <n v="-9999"/>
    <x v="20"/>
    <n v="2006"/>
    <n v="1"/>
    <s v="Yes"/>
    <s v="Yes"/>
    <x v="0"/>
    <n v="-9999"/>
    <x v="1"/>
    <s v="No"/>
    <x v="1"/>
    <s v="No"/>
    <n v="296"/>
    <n v="-9999"/>
    <n v="-9999"/>
    <n v="-9999"/>
    <n v="-9999"/>
    <n v="-9999"/>
    <n v="-9999"/>
    <s v="Ambatovy website + Case Study by David Reyes and Rames Abhukara 2015 "/>
    <m/>
    <m/>
    <m/>
    <s v="Randrianasolo Farahanta from Ambatovy madagascar is a possible contact (present et the SMI for the African's awards). Permit granted in 2006 for 40 years but operations in the area began a lot earlier (mining by North Korea in 1979)"/>
    <m/>
    <m/>
  </r>
  <r>
    <n v="28989"/>
    <n v="2027"/>
    <s v="YOUG01"/>
    <s v="Sub-saharan Africa"/>
    <s v="Central and West Africa"/>
    <s v="Youga"/>
    <n v="-9999"/>
    <x v="2"/>
    <s v="Burkina Faso"/>
    <s v="Endeavour"/>
    <n v="1"/>
    <s v="United Kingdom"/>
    <s v="No"/>
    <x v="1"/>
    <s v="Yes"/>
    <s v="Gold"/>
    <s v="Metal Ore Mining"/>
    <s v="Single"/>
    <s v="Yes"/>
    <s v="Yes"/>
    <n v="3"/>
    <n v="-9999"/>
    <n v="-9999"/>
    <n v="-9999"/>
    <s v="Yes"/>
    <x v="28"/>
    <n v="2003"/>
    <n v="-9999"/>
    <n v="-9999"/>
    <n v="-9999"/>
    <x v="1"/>
    <s v="No"/>
    <x v="1"/>
    <s v="No"/>
    <x v="1"/>
    <s v="No"/>
    <n v="-9999"/>
    <n v="-9999"/>
    <n v="-9999"/>
    <n v="2900"/>
    <n v="-9999"/>
    <n v="-9999"/>
    <n v="-9999"/>
    <s v="Technical report 2014 Endeavour Youga + youga feasability study report 2005"/>
    <m/>
    <m/>
    <m/>
    <s v=" Resettlement occured between 2006 and 2014(employer unsure as very little information on dates. Might be Endeavour or the previous owner etruscan resources).Has been owned after Endeavour by MNG then Avesoro. No formal RAP but &quot;land usage survey&quot; and &quot;dwelling studies&quot; for resettlement by Socrege 2006"/>
    <m/>
    <m/>
  </r>
  <r>
    <n v="30765"/>
    <n v="2024"/>
    <s v="AGBA01"/>
    <s v="Sub-saharan Africa"/>
    <s v="Central and West Africa"/>
    <s v="Agbaou"/>
    <s v="Agbaou area"/>
    <x v="1"/>
    <s v="Cote d'Ivoire"/>
    <s v="Endeavour"/>
    <n v="1"/>
    <s v="United Kingdom"/>
    <s v="No"/>
    <x v="1"/>
    <s v="Yes"/>
    <s v="Gold"/>
    <s v="Metal Ore Mining"/>
    <s v="Single"/>
    <s v="Yes"/>
    <s v="Yes"/>
    <n v="3"/>
    <s v="Off"/>
    <s v="Construction"/>
    <s v="Multiple"/>
    <s v="Yes"/>
    <x v="13"/>
    <n v="2012"/>
    <n v="0"/>
    <s v="Yes"/>
    <n v="-9999"/>
    <x v="1"/>
    <s v="Yes"/>
    <x v="0"/>
    <s v="No"/>
    <x v="1"/>
    <n v="-9999"/>
    <n v="50"/>
    <n v="6000000"/>
    <n v="6406000"/>
    <n v="2500"/>
    <n v="120000"/>
    <n v="128120"/>
    <n v="2400"/>
    <s v="Technical report 2014 Endeavour Agbaou + Technical report NI43-101 2012 Endeavour + Feasability study report for etruscan resources MDM engineering 2008 + report 2013 endeavour mine construction progess"/>
    <m/>
    <m/>
    <m/>
    <s v="Cost from 2012 and estimation of 37 HH and 185 people from 2008.  I reestimate HH to 50 instead of 37 because of 2013 report saying the relocation of 250 residents is complete. Loss of agricultural lands for 76 farmers. Compensation cost for land estimated to 300000USD in 2014. &quot;The  RAP  identified  185  people  requiring  relocation  from  21  families  of  13  small  villages&quot; These  villages  are  Sialoukro,  Okoukro  I,  Okoukro  II, Alfredkro,  Salamkro,  Amadoukro,  Edouardkro,  Anatolekro,  Batorokro, Abdoulayekro,  Samulekro,  Lazarekro  and  Jean-Marckro. "/>
    <m/>
    <m/>
  </r>
  <r>
    <n v="27434"/>
    <n v="2023"/>
    <s v="EDIK01"/>
    <s v="Sub-saharan Africa"/>
    <s v="Central and West Africa"/>
    <s v="Edikan Gold Mine"/>
    <s v="Eastern pits, Esuajah North"/>
    <x v="1"/>
    <s v="Ghana"/>
    <s v="Perseus"/>
    <n v="1"/>
    <s v="Australia"/>
    <s v="No"/>
    <x v="1"/>
    <s v="Yes"/>
    <s v="Gold"/>
    <s v="Metal Ore Mining"/>
    <s v="Single"/>
    <s v="Yes"/>
    <n v="-9999"/>
    <n v="-9999"/>
    <n v="-9999"/>
    <s v="Operation"/>
    <s v="Multiple (infrastructure eastern pits + Esuajah North)"/>
    <m/>
    <x v="27"/>
    <n v="2010"/>
    <n v="5"/>
    <n v="-9999"/>
    <s v="No"/>
    <x v="1"/>
    <n v="-9999"/>
    <x v="1"/>
    <s v="No"/>
    <x v="1"/>
    <n v="-9999"/>
    <n v="197"/>
    <n v="23000000"/>
    <n v="24454524"/>
    <n v="-9999"/>
    <n v="116751"/>
    <n v="124134.63959390864"/>
    <n v="-9999"/>
    <s v="Perseus report third quarter june 2015 + Update of Edikan LOM plan august 2018 Perseus + technical report central ashanti gold project november 2009"/>
    <m/>
    <m/>
    <m/>
    <s v="46 dwellings for Eastern Pits residents + 153 dwellings for Esuajah North (report third quarter 2015). People from the eastern pits temporarily relocated in 2015 in rented apartments, pending completion of their new houses. The Edikan project was previously known as the Central Ashanti Gold mine and before that the Ayanfuri gold project."/>
    <m/>
    <m/>
  </r>
  <r>
    <n v="26628"/>
    <n v="2028"/>
    <s v="SIGU01"/>
    <s v="Sub-saharan Africa"/>
    <s v="Central and West Africa"/>
    <s v="Siguiri/Seguelen"/>
    <s v="Kintinian/Area1"/>
    <x v="2"/>
    <s v="Guinea"/>
    <s v="AngloGold Ashanti"/>
    <n v="1"/>
    <s v="South Africa"/>
    <s v="Yes"/>
    <x v="0"/>
    <s v="Yes"/>
    <s v="Gold"/>
    <s v="Metal Ore Mining"/>
    <s v="Single"/>
    <s v="Yes"/>
    <s v="Yes"/>
    <n v="3"/>
    <n v="-9999"/>
    <s v="Operation"/>
    <s v="Expansion"/>
    <s v="Yes"/>
    <x v="31"/>
    <n v="1997"/>
    <n v="20"/>
    <s v="Yes"/>
    <s v="Yes"/>
    <x v="0"/>
    <s v="Yes"/>
    <x v="0"/>
    <s v="No"/>
    <x v="1"/>
    <s v="No "/>
    <n v="380"/>
    <n v="-9999"/>
    <n v="-9999"/>
    <n v="-9999"/>
    <n v="-9999"/>
    <n v="-9999"/>
    <n v="-9999"/>
    <s v="https://ejatlas.org/conflict/forced-and-violent-evictions-in-siguiri-for-anglogold-ashanti-gold-mine-northeastern-guinea"/>
    <s v="Kintinian-Resettlement-AngloGold-Ashanti-Jan-2017.pdf + operational profile 2015 siguiri anglogoldashanti + anshanti sust dev report 2016 and 2017 + rapport d'evaluation du CAO decembre2017"/>
    <m/>
    <m/>
    <s v="Difficult resettlement profile. Complaint submitted to the CAO in 2017 for forced and violent evictions from lands. Anglo denies the allegations."/>
    <m/>
    <m/>
  </r>
  <r>
    <n v="33224"/>
    <n v="2029"/>
    <s v="KIBA01"/>
    <s v="Sub-saharan Africa"/>
    <s v="Central and West Africa"/>
    <s v="Kibali"/>
    <s v="Kokiza "/>
    <x v="1"/>
    <s v="Congo (DRC)"/>
    <s v="Randgold, AngloGold Ashanti"/>
    <n v="2"/>
    <s v="United Kingdom, South Africa"/>
    <s v="Yes"/>
    <x v="0"/>
    <s v="Yes"/>
    <s v="Gold"/>
    <s v="Metal Ore Mining"/>
    <s v="Single"/>
    <s v="Yes"/>
    <s v="Yes"/>
    <n v="3"/>
    <n v="-9999"/>
    <s v="Construction"/>
    <s v="Multiple"/>
    <s v="Yes"/>
    <x v="13"/>
    <n v="2011"/>
    <n v="1"/>
    <s v="Yes"/>
    <s v="Yes"/>
    <x v="0"/>
    <s v="Yes"/>
    <x v="0"/>
    <s v="No"/>
    <x v="1"/>
    <s v="No"/>
    <n v="1208"/>
    <n v="22650000"/>
    <n v="24181677"/>
    <n v="-9999"/>
    <n v="18750"/>
    <n v="20017.944536423842"/>
    <n v="-9999"/>
    <s v="Kibali project profile 2012 AngloGold + Randgold sust. Report/annual report 2013 and 2012"/>
    <m/>
    <m/>
    <m/>
    <s v="RAP cost estimated at $74m for the entire relocation (kiba+kiba2) and for 4000 HH. Cost estimates are pro rata (30.2% and 69.8%). Accounts of a total of 4232 or 4216 HH (2600HH in 2013 in sust. report 2013) and of a total of 85m dollars spent (sust. Report 2013)"/>
    <m/>
    <m/>
  </r>
  <r>
    <n v="33224"/>
    <n v="2029"/>
    <s v="KIBA02"/>
    <s v="Sub-saharan Africa"/>
    <s v="Central and West Africa"/>
    <s v="Kibali"/>
    <s v="Kokiza"/>
    <x v="1"/>
    <s v="Congo (DRC)"/>
    <s v="Randgold, AngloGold Ashanti"/>
    <n v="2"/>
    <s v="United Kingdom, South Africa"/>
    <s v="Yes"/>
    <x v="0"/>
    <s v="Yes"/>
    <s v="Gold"/>
    <s v="Metal Ore Mining"/>
    <s v="Single"/>
    <s v="Yes"/>
    <s v="Yes"/>
    <n v="3"/>
    <n v="-9999"/>
    <s v="Construction"/>
    <s v="Multiple"/>
    <s v="Yes"/>
    <x v="14"/>
    <n v="2011"/>
    <n v="2"/>
    <s v="Yes"/>
    <s v="Yes"/>
    <x v="0"/>
    <s v="Yes"/>
    <x v="0"/>
    <s v="No"/>
    <x v="1"/>
    <s v="No"/>
    <n v="2792"/>
    <n v="52350000"/>
    <n v="55890102"/>
    <n v="-9999"/>
    <n v="18750"/>
    <n v="20017.944842406876"/>
    <n v="-9999"/>
    <s v="Same as Kibali above"/>
    <m/>
    <m/>
    <m/>
    <m/>
    <m/>
    <m/>
  </r>
  <r>
    <n v="33224"/>
    <n v="2029"/>
    <s v="KIBA03"/>
    <s v="Sub-saharan Africa"/>
    <s v="Central and West Africa"/>
    <s v="Kibali"/>
    <s v="Gorumbwa"/>
    <x v="2"/>
    <s v="Congo (DRC)"/>
    <s v="Randgold, AngloGold Ashanti"/>
    <n v="2"/>
    <s v="United Kingdom, South Africa"/>
    <s v="Yes"/>
    <x v="0"/>
    <s v="Yes"/>
    <s v="Gold"/>
    <s v="Metal Ore Mining"/>
    <s v="Single"/>
    <s v="Yes"/>
    <s v="Yes"/>
    <n v="3"/>
    <n v="-9999"/>
    <s v="Operation"/>
    <s v="New  Pit"/>
    <s v="Yes"/>
    <x v="31"/>
    <n v="2011"/>
    <n v="6"/>
    <s v="Yes"/>
    <s v="Yes"/>
    <x v="0"/>
    <s v="Yes"/>
    <x v="0"/>
    <s v="No"/>
    <x v="1"/>
    <s v="No"/>
    <n v="1500"/>
    <n v="-9999"/>
    <n v="-9999"/>
    <n v="-9999"/>
    <n v="-9999"/>
    <n v="-9999"/>
    <n v="-9999"/>
    <s v="Sustainability report 2016 data on resettlement Randgold"/>
    <m/>
    <m/>
    <m/>
    <s v="&quot;As part of this RAP all affected households were  offered either a new house with access to electricity and potable water or a cash settlement to build their own home. So far, 97% of affected households have opted for financial compensation&quot;"/>
    <m/>
    <m/>
  </r>
  <r>
    <n v="33224"/>
    <n v="2029"/>
    <s v="KIBA04"/>
    <s v="Sub-saharan Africa"/>
    <s v="Central and West Africa"/>
    <s v="Kibali"/>
    <s v="Azambi"/>
    <x v="2"/>
    <s v="Congo (DRC)"/>
    <s v="Randgold, AngloGold Ashanti"/>
    <n v="2"/>
    <s v="United Kingdom, South Africa"/>
    <s v="Yes"/>
    <x v="0"/>
    <s v="Yes"/>
    <s v="Gold"/>
    <s v="Metal Ore Mining"/>
    <s v="Single"/>
    <s v="No"/>
    <s v="Yes"/>
    <n v="2"/>
    <n v="-9999"/>
    <s v="Operation"/>
    <s v="Access road for hydropower station construction"/>
    <s v="Yes"/>
    <x v="24"/>
    <n v="2011"/>
    <n v="5"/>
    <s v="Yes"/>
    <s v="Yes"/>
    <x v="0"/>
    <s v="Yes"/>
    <x v="0"/>
    <s v="No"/>
    <x v="1"/>
    <s v="No"/>
    <n v="0"/>
    <n v="-9999"/>
    <n v="-9999"/>
    <n v="-9999"/>
    <n v="-9999"/>
    <n v="-9999"/>
    <n v="-9999"/>
    <s v="Sustainability report 2016 data on resettlement Randgold"/>
    <m/>
    <m/>
    <m/>
    <m/>
    <m/>
    <m/>
  </r>
  <r>
    <n v="33224"/>
    <n v="2029"/>
    <s v="KIBA05"/>
    <s v="Sub-saharan Africa"/>
    <s v="Central and West Africa"/>
    <s v="Kibali"/>
    <s v="Multiple"/>
    <x v="1"/>
    <s v="Congo (DRC)"/>
    <s v="Randgold, AngloGold Ashanti"/>
    <n v="2"/>
    <s v="United Kingdom, South Africa"/>
    <s v="Yes"/>
    <x v="0"/>
    <s v="Yes"/>
    <s v="Gold"/>
    <s v="Metal Ore Mining"/>
    <s v="Single"/>
    <s v="Yes"/>
    <s v="Yes"/>
    <n v="3"/>
    <n v="-9999"/>
    <s v="Operation"/>
    <s v="Multiple"/>
    <s v="Yes"/>
    <x v="27"/>
    <n v="2011"/>
    <n v="4"/>
    <s v="Yes"/>
    <s v="Yes"/>
    <x v="0"/>
    <s v="Yes"/>
    <x v="0"/>
    <s v="No"/>
    <x v="1"/>
    <s v="No"/>
    <n v="25"/>
    <n v="1700000"/>
    <n v="1758119"/>
    <n v="-9999"/>
    <n v="68000"/>
    <n v="70324.759999999995"/>
    <n v="-9999"/>
    <s v="Annual report 2015 Randgold"/>
    <m/>
    <m/>
    <m/>
    <m/>
    <m/>
    <m/>
  </r>
  <r>
    <n v="30308"/>
    <n v="2020"/>
    <s v="MORI01"/>
    <s v="Sub-saharan Africa"/>
    <s v="Central and West Africa"/>
    <s v="Morila"/>
    <s v="Domba"/>
    <x v="0"/>
    <s v="Mali"/>
    <s v="Randgold, AngloGold Ashanti, State of Mali"/>
    <n v="3"/>
    <s v="United Kingdom, South Africa, Mali"/>
    <s v="Yes"/>
    <x v="0"/>
    <s v="Yes"/>
    <s v="Gold"/>
    <s v="Metal Ore Mining"/>
    <s v="Single"/>
    <s v="Yes"/>
    <s v="No"/>
    <n v="1"/>
    <n v="-9999"/>
    <s v="Operation"/>
    <s v="Domba Satellite Pit"/>
    <s v="Yes"/>
    <x v="31"/>
    <n v="1999"/>
    <n v="18"/>
    <s v="Yes"/>
    <s v="Yes"/>
    <x v="0"/>
    <s v="Yes"/>
    <x v="0"/>
    <s v="No"/>
    <x v="1"/>
    <s v="No"/>
    <n v="27"/>
    <n v="-9999"/>
    <n v="-9999"/>
    <n v="-9999"/>
    <n v="-9999"/>
    <n v="-9999"/>
    <n v="-9999"/>
    <s v="Randgold Sustainability report 2017"/>
    <m/>
    <m/>
    <m/>
    <s v="State of Mali holds 20% "/>
    <m/>
    <m/>
  </r>
  <r>
    <n v="30456"/>
    <n v="2020"/>
    <s v="NAMO01"/>
    <s v="Sub-saharan Africa"/>
    <s v="Central and West Africa"/>
    <s v="Namoya"/>
    <s v="Namoya"/>
    <x v="2"/>
    <s v="Congo (DRC)"/>
    <s v="Banro "/>
    <n v="1"/>
    <s v="Canada"/>
    <s v="No"/>
    <x v="1"/>
    <s v="No"/>
    <s v="Gold"/>
    <s v="Metal Ore Mining"/>
    <s v="Single"/>
    <s v="Yes"/>
    <n v="-9999"/>
    <n v="-9999"/>
    <n v="-9999"/>
    <s v="Construction"/>
    <n v="-9999"/>
    <s v="Yes"/>
    <x v="28"/>
    <n v="2009"/>
    <n v="-9999"/>
    <n v="-9999"/>
    <n v="-9999"/>
    <x v="1"/>
    <n v="-9999"/>
    <x v="1"/>
    <s v="No"/>
    <x v="1"/>
    <s v="No"/>
    <n v="350"/>
    <n v="4776813"/>
    <n v="5367961"/>
    <n v="-9999"/>
    <n v="13648"/>
    <n v="15337.031428571428"/>
    <n v="-9999"/>
    <s v="Preliminary assessment technical report Namoya Gold Project SENET 2011"/>
    <s v="https://www.mining-technology.com/projects/namoya-gold-mine-maniema/"/>
    <s v="https://www.miningreview.com/top-stories/banro-could-move-namoya-ahead-of-twangiza/"/>
    <m/>
    <s v="project consist of one exploitation permit area covering 174 km2. Conflicting info, other source states exploration permit covers 174km2 (probably more the latest). Construction began in 2012. Permit date is chosen according to the same source than for Twangiza: Banro annual information form (government gave approval in 2009). Processing plant achieved in jan 2016 (corresponds to start date on S&amp;P).  'The Namoya property comprises four separate deposits:Mwendamboko andMuviringu to the northwest,Kakula in thecentre and Namoya Summit to the southeast.&quot; Very few info available for the resettlement at Namoya. 350 HH to be resettled is a 2008 old estimation (for instance at that time the Twangiza resettlement was estimated at 700 only and grew a lot. This could have happened to Namoya as well, but no data available). Cost estimate base taken from 2011."/>
    <m/>
    <m/>
  </r>
  <r>
    <n v="26918"/>
    <n v="2028"/>
    <s v="TWAN01"/>
    <s v="Sub-saharan Africa"/>
    <s v="Central and West Africa"/>
    <s v="Twangiza"/>
    <s v="Luhwinja- Burhinyi"/>
    <x v="1"/>
    <s v="Congo (DRC)"/>
    <s v="Banro "/>
    <n v="1"/>
    <s v="Canada"/>
    <s v="No"/>
    <x v="1"/>
    <s v="No"/>
    <s v="Gold"/>
    <s v="Metal Ore Mining"/>
    <s v="Single"/>
    <s v="Yes"/>
    <s v="Yes"/>
    <n v="3"/>
    <n v="-9999"/>
    <s v="Construction"/>
    <s v="Multiple"/>
    <s v="Yes"/>
    <x v="0"/>
    <n v="2009"/>
    <n v="1"/>
    <s v="Yes"/>
    <s v="Yes"/>
    <x v="0"/>
    <s v="Yes"/>
    <x v="0"/>
    <s v="No"/>
    <x v="1"/>
    <s v="No"/>
    <n v="1257"/>
    <n v="13200000"/>
    <n v="15552763"/>
    <n v="-9999"/>
    <n v="10501"/>
    <n v="12372.922036595068"/>
    <n v="-9999"/>
    <s v="http://www.kba-foncaba.be/fr/divers-fr/1436-environnement-au-sud-kivu-des-chercheurs-d-or-pollueurs-qui-va-payer.html?showall=1"/>
    <s v="https://banro.com/operations/twangiza/"/>
    <s v="Losing Your Land: Dispossession in the Great Lakes published par An Ansoms, Thea Hilhorst + https://secure.kaiserresearch.com/i/jk/tr16/TRBAA20090717.pdf  (Updated feasibility study technical report Twangiza gold project) +https://www.sec.gov/Archives/edgar/data/1286597/000106299316008513/exhibit99-1.htm + http://ewahmeds.over-blog.com/article-expropriation-et-delocalisation-de-la-population-de-mbwega-au-sud-kivu-51184613.html + http://news.banro.com/Files/20/206161a6-41ff-4ff1-ab86-7568ae956249.pdf "/>
    <m/>
    <s v="*Year permitted is 2009 according to this extract &quot;In February 2009, the Company announced that following discussions it has received official confirmation from the DRC government that all aspects of the Company's Mining Convention and its mining licenses respecting the Twangiza, Namoya, Lugushwa and Kamituga properties are in accordance with Congolese law.&quot; *Other sources say 463 HH have been identified by Banro. Other sources gain say 800 HH have been displaced. HH and price chosen is from 2009 Technical feasibility study report saying 1860HH total of which 1257HH will be restelled.* Technical report says Twaginza comprises six exploitation permits with total of 1156 km2, but on the maps looks like it is exploration permits. Same problem for Namoya. *The cost estimate is dated November 2008. It is told taht the RAP census survey were not 100%complete.* &quot;The resettlement process involving all consultative activities with local community members and the construction of resettlement houses commenced during the fourth quarter of 2009. Work on bridge upgrades and roads to the Twangiza site commenced in February 2010&quot; *resettlement start date chosen correspond to agreements signed between banro and the community in 2010 see Banro press release. Construction of the houses began in 2009."/>
    <m/>
    <m/>
  </r>
  <r>
    <n v="30048"/>
    <n v="2027"/>
    <s v="FEKO01"/>
    <s v="Sub-saharan Africa"/>
    <s v="Central and West Africa"/>
    <s v="Fekola"/>
    <s v="Fadougou"/>
    <x v="0"/>
    <s v="Mali"/>
    <s v="B2Gold"/>
    <n v="1"/>
    <s v="Canada"/>
    <s v="No"/>
    <x v="1"/>
    <s v="Yes"/>
    <s v="Gold"/>
    <s v="Metal Ore Mining"/>
    <s v="Single"/>
    <s v="Yes"/>
    <s v="Yes"/>
    <n v="3"/>
    <s v="Off"/>
    <s v="Operation"/>
    <s v="Multiple"/>
    <s v="Yes"/>
    <x v="33"/>
    <n v="2014"/>
    <n v="5"/>
    <s v="Yes"/>
    <s v="Yes"/>
    <x v="0"/>
    <s v="Yes"/>
    <x v="0"/>
    <s v="No"/>
    <x v="1"/>
    <n v="-9999"/>
    <n v="905"/>
    <n v="20000000"/>
    <n v="20000000"/>
    <n v="7500"/>
    <n v="22099"/>
    <n v="22099.447513812156"/>
    <n v="2667"/>
    <s v="https://www.miningreview.com/magazine-article/b2gold-fekola-project-flagship-mine-on-the-horizon/"/>
    <s v="https://www.maliweb.net/economie/mines-dor-societes/mine-b2gold-avec-sa-mine-dor-de-fekola-sa-reloge-les-populations-de-fadougou-dans-une-nouvelle-cite-2800411.html + http://cowatersogema.com/325-new-houses-for-the-new-village-of-fadougou-in-mali/  "/>
    <s v="https://www.b2gold.com/_resources/reports/B2Gold_RMR2017_Web.pdf"/>
    <m/>
    <s v="Date chosen for commencement is when the new village opening ceremony happened. This resettlement was apparently not required by law and is a voluntarily process led by the company with the communities. *Exploitation mining lease is 75 km2 granted on february 2014*  905 HH relocated but 325 houses constructed in the new village. 3264 people.*Land-take chosen is Medinandi tenement boundaries/Medinandi Exploitation License"/>
    <m/>
    <m/>
  </r>
  <r>
    <n v="26585"/>
    <n v="2028"/>
    <s v="LOUL01"/>
    <s v="Sub-saharan Africa"/>
    <s v="Central and West Africa"/>
    <s v="Loulo-Gounkoto"/>
    <s v="Faraba"/>
    <x v="1"/>
    <s v="Mali"/>
    <s v="Randgold"/>
    <n v="1"/>
    <s v="United Kingdom"/>
    <s v="No"/>
    <x v="1"/>
    <s v="Yes"/>
    <s v="Gold"/>
    <s v="Metal Ore Mining"/>
    <s v="Single"/>
    <s v="Yes"/>
    <s v="Yes"/>
    <n v="3"/>
    <n v="-9999"/>
    <s v="Construction"/>
    <s v="Multiple"/>
    <s v="Yes"/>
    <x v="12"/>
    <n v="2010"/>
    <n v="1"/>
    <s v="Yes"/>
    <s v="Yes"/>
    <x v="0"/>
    <s v="Yes"/>
    <x v="0"/>
    <s v="No"/>
    <x v="1"/>
    <s v="Yes"/>
    <n v="12"/>
    <n v="-9999"/>
    <n v="-9999"/>
    <n v="-9999"/>
    <n v="-9999"/>
    <n v="-9999"/>
    <n v="-9999"/>
    <s v="Randgold resource limited london, 5 may 2011 +Randgold annual report 2010 + Technical report Loulo Gounkoto september 2018"/>
    <m/>
    <m/>
    <m/>
    <s v="*As part of development of Gounkoto*Gounkoto is a new deposit discovered within the boundaries of the Loulo exploitation permit. Permit date chosen is when construction of Gounkoto began (2010) instead of  when Loulo permit was obtained (2004), because it is about 20km away from the Loulo deposit*Faraba plus surroundings farmlands *Randgold is now Barrick and therefore ICMM member. But not at the resettlement time.*Loulo is one of these huge mines with complex expansions and resettlement histories *Many Randgold reports have become non-accessible due to the merger with Barrick. Info on past resettlements even more challenging to obtain.* A completion audit is mentionned as having be undertaken in 2015 but it is not public."/>
    <m/>
    <m/>
  </r>
  <r>
    <n v="28763"/>
    <n v="2028"/>
    <s v="SADI01"/>
    <s v="Sub-saharan Africa"/>
    <s v="Central and West Africa"/>
    <s v="Sadiola Hill"/>
    <s v="Sadiola, Farabakouta"/>
    <x v="1"/>
    <s v="Mali"/>
    <s v="AngloGold, Iamgold, IFC"/>
    <n v="2"/>
    <s v="South Africa, Canada"/>
    <s v="Yes"/>
    <x v="0"/>
    <s v="Yes"/>
    <s v="Gold"/>
    <s v="Metal Ore Mining"/>
    <s v="Single"/>
    <s v="Yes"/>
    <s v="Yes"/>
    <n v="3"/>
    <s v="Off"/>
    <s v="Operation"/>
    <s v="Expansion"/>
    <s v="Yes"/>
    <x v="19"/>
    <n v="1994"/>
    <n v="5"/>
    <s v="Yes"/>
    <s v="Yes"/>
    <x v="0"/>
    <s v="Yes"/>
    <x v="0"/>
    <s v="No"/>
    <x v="1"/>
    <s v="Yes"/>
    <n v="85"/>
    <n v="5500000"/>
    <n v="8344946"/>
    <n v="-9999"/>
    <n v="64706"/>
    <n v="98175.835294117642"/>
    <n v="-9999"/>
    <s v="Terminski (2012): MIDR: Social problem and human right issue + Sonnenberg and Munster (2001) &quot;Mining Minerals Sustainable Development Southern Africa &quot; African Institute of corporate citizenship+ technical report 2014 for IamGold + book &quot;embedding Human rights in Business Practice II by UN's Global Compact and Human Rights 2007+ presentation Andrew Mackenzie &quot;village relocation Conference Presentation&quot; +&quot; FOUR YEARS AFTER THE MOVE: VILLAGE RELOCATION AT SADIOLA AND YATELA GOLD MINES, MALI, WEST AFRICA&quot; A.G Mackenzie"/>
    <m/>
    <m/>
    <m/>
    <s v="For Sadiola, 35HH+16 &quot;governmentals&quot; HH in July 1999. For Farabakouta, 34HH in April 1999. Monitoring reports are made, but not entirely public. A &quot;completion&quot; presentation is available online, as well as an article&quot; FOUR YEARS AFTER THE MOVE: VILLAGE RELOCATION AT SADIOLA AND YATELA GOLD MINES, MALI, WEST AFRICA&quot; A.G Mackenzie"/>
    <m/>
    <m/>
  </r>
  <r>
    <n v="30393"/>
    <n v="2022"/>
    <s v="YATE01"/>
    <s v="Sub-saharan Africa"/>
    <s v="Central and West Africa"/>
    <s v="Yatela"/>
    <s v="Niamboulama"/>
    <x v="0"/>
    <s v="Mali"/>
    <s v="AngloGold, Iamgold, IFC"/>
    <n v="2"/>
    <s v="South Africa, Canada"/>
    <s v="Yes"/>
    <x v="0"/>
    <s v="Yes"/>
    <s v="Gold"/>
    <s v="Metal Ore Mining"/>
    <s v="Single"/>
    <s v="Yes"/>
    <s v="Yes"/>
    <n v="3"/>
    <s v="Off"/>
    <s v="Construction"/>
    <s v="Multiple"/>
    <s v="Yes"/>
    <x v="10"/>
    <n v="2000"/>
    <n v="0"/>
    <s v="Yes"/>
    <s v="Yes"/>
    <x v="0"/>
    <s v="Yes"/>
    <x v="0"/>
    <s v="No"/>
    <x v="1"/>
    <s v="Yes"/>
    <n v="6"/>
    <n v="400000"/>
    <n v="587168"/>
    <n v="-9999"/>
    <n v="66667"/>
    <n v="97861.333333333328"/>
    <n v="-9999"/>
    <s v="Terminski (2012): MIDR: Social problem and human right issue + Sonnenberg and Munster (2001) &quot;Mining Minerals Sustainable Development Southern Africa &quot; African Institute of corporate citizenship + book &quot;embedding Human rights in Business Practice II by UN's Global Compact and Human Rights 2007+&quot; FOUR YEARS AFTER THE MOVE: VILLAGE RELOCATION AT SADIOLA AND YATELA GOLD MINES, MALI, WEST AFRICA&quot; A.G Mackenzie"/>
    <m/>
    <m/>
    <m/>
    <m/>
    <m/>
    <m/>
  </r>
  <r>
    <n v="28982"/>
    <n v="-9999"/>
    <s v="TABA01"/>
    <s v="Sub-saharan Africa"/>
    <s v="Central and West Africa"/>
    <s v="Tabakoto-Segala"/>
    <s v="Djambaye II"/>
    <x v="1"/>
    <s v="Mali"/>
    <s v="Endeavour"/>
    <n v="1"/>
    <s v="United Kingdom"/>
    <s v="No"/>
    <x v="1"/>
    <s v="Yes"/>
    <s v="Gold"/>
    <s v="Metal Ore Mining"/>
    <s v="Single"/>
    <s v="Yes"/>
    <s v="Yes"/>
    <n v="3"/>
    <n v="-9999"/>
    <s v="Construction"/>
    <s v="Djambaye II deposit development"/>
    <s v="Yes"/>
    <x v="13"/>
    <n v="2012"/>
    <n v="0"/>
    <s v="Yes"/>
    <s v="Yes"/>
    <x v="0"/>
    <s v="Yes"/>
    <x v="0"/>
    <s v="No"/>
    <x v="1"/>
    <s v="Yes"/>
    <n v="-9999"/>
    <n v="-9999"/>
    <n v="-9999"/>
    <n v="-9999"/>
    <n v="-9999"/>
    <n v="-9999"/>
    <n v="-9999"/>
    <s v="Technical Reports Mineral Resource and Reserve Update for the Tabakoto Gold Mine Mali West Africa 2013+ 2015+2011"/>
    <m/>
    <m/>
    <m/>
    <s v="*Djambaye II deposit is part of Tabakoto project but both are contained within the new consolidated &quot;Segala&quot; exploitation permit, that was created in 2012. This date is chosen as permit date because Djambaye 2 is 9 km away from the main Tabakoto deposit.*A post relocation study report is mentionned in the technical report, but not public.*Closure expected is left void because the Segala exploitation permit expires only in 2027, Djambaye is being exploited only since 2012, while on S&amp;P the closure considered is for the much older entire Tabakoto project."/>
    <m/>
    <m/>
  </r>
  <r>
    <n v="41643"/>
    <n v="-9999"/>
    <s v="MAKO01"/>
    <s v="Sub-saharan Africa"/>
    <s v="Central and West Africa"/>
    <s v="Mako"/>
    <s v="Tomboronkoto,Tambanoumouya,"/>
    <x v="1"/>
    <s v="Senegal"/>
    <s v="Toro Gold"/>
    <n v="1"/>
    <s v="United Kingdom"/>
    <s v="No"/>
    <x v="1"/>
    <s v="Yes"/>
    <s v="Gold"/>
    <s v="Metal Ore Mining"/>
    <s v="Single"/>
    <s v="No"/>
    <s v="Yes"/>
    <n v="2"/>
    <n v="-9999"/>
    <s v="Construction"/>
    <s v="Multiple"/>
    <s v="Yes"/>
    <x v="24"/>
    <n v="2016"/>
    <n v="0"/>
    <s v="Yes"/>
    <s v="Yes"/>
    <x v="0"/>
    <n v="-9999"/>
    <x v="1"/>
    <s v="No"/>
    <x v="1"/>
    <s v="No"/>
    <n v="-9999"/>
    <n v="-9999"/>
    <n v="-9999"/>
    <n v="-9999"/>
    <n v="-9999"/>
    <n v="-9999"/>
    <n v="-9999"/>
    <s v="https://www.torogold.com/sustainability/social-performance/ "/>
    <s v="https://www.youtube.com/watch?v=kkD-tuQ_JiA"/>
    <s v="https://www.miningreview.com/west-africa/toro-gold-on-schedule-within-budget-at-mako-gold-project-in-senegal/"/>
    <m/>
    <s v="*Main economic change, from ASM to agriculture (especially for women)"/>
    <m/>
    <m/>
  </r>
  <r>
    <n v="26785"/>
    <n v="2031"/>
    <s v="SABO01"/>
    <s v="Sub-saharan Africa"/>
    <s v="Central and West Africa"/>
    <s v="Sabodala"/>
    <s v="Dambankhoto hamlet"/>
    <x v="0"/>
    <s v="Senegal"/>
    <s v="Teranga"/>
    <n v="1"/>
    <s v="Canada"/>
    <s v="No"/>
    <x v="1"/>
    <s v="Yes"/>
    <s v="Gold"/>
    <s v="Metal Ore Mining"/>
    <s v="Single"/>
    <s v="Yes"/>
    <s v="Yes"/>
    <n v="3"/>
    <s v="Off "/>
    <s v="Operation"/>
    <s v="Construction of waste disposal pond"/>
    <s v="Yes"/>
    <x v="12"/>
    <n v="2007"/>
    <n v="4"/>
    <n v="-9999"/>
    <n v="-9999"/>
    <x v="1"/>
    <s v="No"/>
    <x v="1"/>
    <s v="No"/>
    <x v="1"/>
    <s v="No"/>
    <n v="6"/>
    <n v="-9999"/>
    <n v="-9999"/>
    <n v="-9999"/>
    <n v="-9999"/>
    <n v="-9999"/>
    <n v="-9999"/>
    <s v="Teranga report, Celebrating ten years of the Sabodala Gold Mine + Amnesty report Mining and Human Rights in Senegal 2014"/>
    <m/>
    <m/>
    <m/>
    <m/>
    <m/>
    <m/>
  </r>
  <r>
    <n v="26785"/>
    <n v="2031"/>
    <s v="SABO02"/>
    <s v="Sub-saharan Africa"/>
    <s v="Central and West Africa"/>
    <s v="Sabodala"/>
    <n v="-9999"/>
    <x v="2"/>
    <s v="Senegal"/>
    <s v="Teranga"/>
    <n v="1"/>
    <s v="Canada"/>
    <s v="No"/>
    <x v="1"/>
    <s v="Yes"/>
    <s v="Gold"/>
    <s v="Metal Ore Mining"/>
    <s v="Single"/>
    <s v="No"/>
    <s v="Yes"/>
    <n v="2"/>
    <s v="Off"/>
    <s v="Operation"/>
    <s v="Tailing facility &quot;TSF2&quot;"/>
    <s v="Yes"/>
    <x v="14"/>
    <n v="2007"/>
    <n v="6"/>
    <n v="-9999"/>
    <n v="-9999"/>
    <x v="1"/>
    <s v="No"/>
    <x v="1"/>
    <s v="No"/>
    <x v="1"/>
    <s v="No"/>
    <n v="-9999"/>
    <n v="-9999"/>
    <n v="-9999"/>
    <n v="-9999"/>
    <n v="-9999"/>
    <n v="-9999"/>
    <n v="-9999"/>
    <s v="Teranga report, Celebrating ten years of the Sabodala Gold Mine + Amnesty report Mining and Human Rights in Senegal 2014"/>
    <m/>
    <m/>
    <m/>
    <m/>
    <m/>
    <m/>
  </r>
  <r>
    <n v="28371"/>
    <n v="-9999"/>
    <s v="TENK01"/>
    <s v="Sub-saharan Africa"/>
    <s v="Central and West Africa"/>
    <s v="Tenke Fungurume"/>
    <s v=" Mulumbu, Kiboko, Amoni"/>
    <x v="1"/>
    <s v="Congo (DRC)"/>
    <s v="Freeport-McMoran, Lundin Mining, Gecamines"/>
    <n v="3"/>
    <s v="USA, Canada, Congo (DRC)"/>
    <s v="Yes"/>
    <x v="0"/>
    <s v="Yes"/>
    <s v="Copper, Cobalt"/>
    <s v="Metal Ore Mining"/>
    <s v="Multiple"/>
    <s v="Yes"/>
    <s v="Yes"/>
    <n v="3"/>
    <s v="Off"/>
    <s v="Construction"/>
    <s v="Multiple: Development of Kwatebala Plant Site"/>
    <s v="Yes"/>
    <x v="3"/>
    <n v="2005"/>
    <n v="4"/>
    <s v="Yes"/>
    <s v="Yes"/>
    <x v="0"/>
    <s v="Yes"/>
    <x v="0"/>
    <s v="Yes"/>
    <x v="0"/>
    <s v="Yes"/>
    <n v="374"/>
    <n v="9000000"/>
    <n v="10604157"/>
    <n v="-9999"/>
    <n v="24064"/>
    <n v="28353.360962566843"/>
    <n v="-9999"/>
    <s v="Environmental Impact assessment Tenke Fungurume Project, Golder Associates, March 2007 + &quot;Les Sans-Voix, Les communautes locales et l'exploitation miniere dans la province du Katanga&quot; SOMO Novembre 2011 + Technical Report Tenke Fungurume Resource and Reserve Update 2014 for Lundin by Geosim + technical report for the Tenke Project 2009 for Lundin + 2009 WORKING TOWARD SUSTAINABLE DEVELOPMENT REPORT Freeport-McMoran"/>
    <m/>
    <m/>
    <m/>
    <s v="*NGO's studies say first displacement (for the construction) was done without having prepared new houses on new sites. People allegedly staying in tents for several years before being &quot;properly&quot; resettled into new sites.*RAP is not anymore available publicly. It used to be on the SMI's mining resettlement elibrary. Very scarce info available otherwise now."/>
    <m/>
    <m/>
  </r>
  <r>
    <n v="28371"/>
    <n v="-9999"/>
    <s v="TENK02"/>
    <s v="Sub-saharan Africa"/>
    <s v="Central and West Africa"/>
    <s v="Tenke Fungurume"/>
    <n v="-9999"/>
    <x v="2"/>
    <s v="Congo (DRC)"/>
    <s v="Freeport-McMoran, Lundin Mining, Gecamines"/>
    <n v="3"/>
    <s v="USA, Canada, Congo (DRC)"/>
    <s v="Yes"/>
    <x v="0"/>
    <s v="Yes"/>
    <s v="Copper, Cobalt"/>
    <s v="Metal Ore Mining"/>
    <s v="Multiple"/>
    <s v="Yes"/>
    <s v="Yes"/>
    <n v="3"/>
    <n v="-9999"/>
    <s v="Operation"/>
    <s v="Expansion: Tenke-Fwaulu deposits"/>
    <s v="Yes"/>
    <x v="12"/>
    <n v="2005"/>
    <n v="6"/>
    <s v="Yes"/>
    <s v="Yes"/>
    <x v="0"/>
    <s v="Yes"/>
    <x v="0"/>
    <s v="No"/>
    <x v="1"/>
    <s v="No"/>
    <n v="270"/>
    <n v="3900000"/>
    <n v="4293781"/>
    <n v="-9999"/>
    <n v="14444"/>
    <n v="15902.892592592592"/>
    <n v="-9999"/>
    <s v="Technical Report Tenke Fungurume Resource and Reserve Update 2014 for Lundin by Geosim + 2012 WORKING TOWARD SUSTAINABLE DEVELOPMENT REPORT Freeport-McMoran"/>
    <m/>
    <m/>
    <m/>
    <s v="*Cause is Expansion towards Tenke-Fwaulu deposits. *70 HH + 200 farmers &quot; were relocated and entered into a livelihood restauration program&quot;"/>
    <m/>
    <m/>
  </r>
  <r>
    <n v="28371"/>
    <n v="-9999"/>
    <s v="TENK03"/>
    <s v="Sub-saharan Africa"/>
    <s v="Central and West Africa"/>
    <s v="Tenke Fungurume"/>
    <s v="Mitumba"/>
    <x v="0"/>
    <s v="Congo (DRC)"/>
    <s v="Freeport-McMoran, Lundin Mining, Gecamines"/>
    <n v="3"/>
    <s v="USA, Canada, Congo (DRC)"/>
    <s v="Yes"/>
    <x v="0"/>
    <s v="Yes"/>
    <s v="Copper, Cobalt"/>
    <s v="Metal Ore Mining"/>
    <s v="Multiple"/>
    <s v="Yes"/>
    <s v="Yes"/>
    <n v="3"/>
    <n v="-9999"/>
    <s v="Operation"/>
    <s v="Expansion: Oxide project"/>
    <s v="Yes"/>
    <x v="15"/>
    <n v="2005"/>
    <n v="9"/>
    <s v="Yes"/>
    <s v="Yes"/>
    <x v="0"/>
    <s v="Yes"/>
    <x v="0"/>
    <s v="No"/>
    <x v="1"/>
    <s v="No"/>
    <n v="1240"/>
    <n v="-9999"/>
    <n v="-9999"/>
    <n v="-9999"/>
    <n v="-9999"/>
    <n v="-9999"/>
    <n v="-9999"/>
    <s v="FreeportMcMoran sustainability report 2013 +2014+2015"/>
    <m/>
    <m/>
    <m/>
    <s v="*Mitumba phase 1 relocated 40 HH in 2014 + 20 HH who opted for cash compensation. 1240 HH are planned to be either compensated or relocated, 325 HH entitled to resettlement housing. 145 HH relocated to new housing, 180 chose &quot;self-resettlement&quot; in 2015. They say that &quot; Assisted self-resettlement (ASR) was introduced in 2014 for those entitled to resettlement housing under the Mitumba-Fungurume Hills RAP&quot;"/>
    <m/>
    <m/>
  </r>
  <r>
    <n v="32917"/>
    <n v="2026"/>
    <s v="FRON01"/>
    <s v="Sub-saharan Africa"/>
    <s v="Central and West Africa"/>
    <s v="Frontier"/>
    <s v="Kishiba"/>
    <x v="0"/>
    <s v="Congo (DRC)"/>
    <s v="First Quantum Minerals"/>
    <n v="1"/>
    <s v="Canada"/>
    <s v="No"/>
    <x v="1"/>
    <s v="Yes"/>
    <s v="Copper, Gold, Cobalt"/>
    <s v="Metal Ore Mining"/>
    <s v="Multiple"/>
    <s v="Yes"/>
    <s v="Yes"/>
    <n v="3"/>
    <n v="-9999"/>
    <n v="-9999"/>
    <s v="Multiple"/>
    <n v="-9999"/>
    <x v="21"/>
    <n v="-9999"/>
    <n v="-9999"/>
    <s v="No"/>
    <s v="No"/>
    <x v="1"/>
    <s v="No"/>
    <x v="1"/>
    <s v="No"/>
    <x v="1"/>
    <s v="No"/>
    <n v="52"/>
    <n v="-9999"/>
    <n v="-9999"/>
    <n v="-9999"/>
    <n v="-9999"/>
    <n v="-9999"/>
    <n v="-9999"/>
    <s v="&quot;Cobalt blues: environmental pollution and human rights violations in Katanga's copper and cobalt mines&quot; report, 2016, SOMO"/>
    <s v="https://dmgeode.com/DepositPortal.aspx?DepositID=3030"/>
    <s v="https://www.presbyterianmission.org/together-justice/2016/08/09/cobalt-copper-mine-displaces-kishieba-community-congo/"/>
    <m/>
    <s v="*Data available are only through NGO study dated2016*Allegedly 52 houses built for 400 inhabitants. Relocated to Kimfumpa.*Allegedly no communication with stakeholders, many forced evictions (hence the scarce information)*600 farmers eviceted without being consulted are also mentionned"/>
    <m/>
    <m/>
  </r>
  <r>
    <n v="26668"/>
    <n v="2043"/>
    <s v="KANS01"/>
    <s v="Sub-saharan Africa"/>
    <s v="Central and West Africa"/>
    <s v="Kansanshi"/>
    <s v="Solwezi"/>
    <x v="2"/>
    <s v="Zambia"/>
    <s v="First Quantum Minerals, ZCCM"/>
    <n v="2"/>
    <s v="Canada, Zambia"/>
    <s v="No"/>
    <x v="1"/>
    <s v="Yes"/>
    <s v="Copper, Gold"/>
    <s v="Metal Ore Mining"/>
    <s v="Multiple"/>
    <s v="Yes"/>
    <s v="Yes"/>
    <n v="3"/>
    <n v="-9999"/>
    <s v="Operation"/>
    <s v="Construction access road to smelter"/>
    <s v="No"/>
    <x v="27"/>
    <n v="2005"/>
    <n v="10"/>
    <s v="Yes"/>
    <s v="Yes"/>
    <x v="0"/>
    <s v="Yes"/>
    <x v="0"/>
    <s v="No"/>
    <x v="1"/>
    <s v="No"/>
    <n v="16"/>
    <n v="-9999"/>
    <n v="-9999"/>
    <n v="-9999"/>
    <n v="-9999"/>
    <n v="-9999"/>
    <n v="-9999"/>
    <s v="First quantum sustainability report 2016 + First Quantum Annual information Form dated March 2017 + Kansanshi technical report 2015 + Household study in the Solwezi district, Joan Kimaiyo et al, 2017"/>
    <m/>
    <m/>
    <m/>
    <s v="*114 people moved or compensated.*Average HH size in the disctrict is 7 members so estimated number of HH moved is 16.*The first large scale mining permit granted in 1997. Renewed and area increased in 2000 then again in 2014. Construction for the smelter commissioned in 2014. Permit date chosen is 2005 at the official start-up of the mine.*Livelihood in the area mainly based on agriculture"/>
    <m/>
    <m/>
  </r>
  <r>
    <n v="36127"/>
    <n v="2033"/>
    <s v="TRID01"/>
    <s v="Sub-saharan Africa"/>
    <s v="Central and West Africa"/>
    <s v="Trident - Sentinel"/>
    <n v="-9999"/>
    <x v="1"/>
    <s v="Zambia"/>
    <s v="First Quantum Minerals"/>
    <n v="1"/>
    <s v="Canada"/>
    <s v="No"/>
    <x v="1"/>
    <s v="No"/>
    <s v="Copper, Cobalt, Nickel, U308"/>
    <s v="Metal Ore Mining"/>
    <s v="Multiple"/>
    <s v="Yes"/>
    <s v="Yes"/>
    <n v="3"/>
    <s v="Off"/>
    <s v="Operation"/>
    <s v="Multiple"/>
    <s v="No"/>
    <x v="27"/>
    <n v="2012"/>
    <n v="3"/>
    <s v="Yes"/>
    <s v="Yes"/>
    <x v="0"/>
    <s v="Yes"/>
    <x v="0"/>
    <s v="No"/>
    <x v="1"/>
    <s v="No"/>
    <n v="579"/>
    <n v="-9999"/>
    <n v="-9999"/>
    <n v="-9999"/>
    <n v="-9999"/>
    <n v="-9999"/>
    <n v="-9999"/>
    <s v="First quantum sustainability report 2016 + Trident rpoject technical report 2015"/>
    <m/>
    <m/>
    <m/>
    <s v="*permit date chosen is beginning of construction. * Are mentionned for Trident in 2015: 579 families to resettle + 1452 farmers compensated + 95 beekeepers compensated + finalising agreements with 221 livestock farmers.* families have been resettled to Shinengene and Kalumbila North "/>
    <m/>
    <m/>
  </r>
  <r>
    <n v="29829"/>
    <n v="2060"/>
    <s v="META01"/>
    <s v="Sub-saharan Africa"/>
    <s v="Central and West Africa"/>
    <s v="Metalkol RTR"/>
    <s v="Samukonga"/>
    <x v="0"/>
    <s v="Congo (DRC)"/>
    <s v="Eurasian resources, Gecamines"/>
    <n v="2"/>
    <s v="Luxembourg,Congo"/>
    <s v="No"/>
    <x v="1"/>
    <s v="Yes"/>
    <s v="Copper, Cobalt"/>
    <s v="Metal Ore Mining"/>
    <s v="Multiple"/>
    <s v="Yes"/>
    <s v="Yes"/>
    <n v="3"/>
    <s v="Off"/>
    <s v="Construction"/>
    <s v="Construction residual storage facility"/>
    <s v="Yes"/>
    <x v="32"/>
    <n v="-9999"/>
    <n v="-9999"/>
    <s v="Yes"/>
    <n v="-9999"/>
    <x v="1"/>
    <n v="-9999"/>
    <x v="1"/>
    <n v="-9999"/>
    <x v="1"/>
    <s v="No"/>
    <n v="16"/>
    <n v="-9999"/>
    <n v="-9999"/>
    <n v="-9999"/>
    <n v="-9999"/>
    <n v="-9999"/>
    <n v="-9999"/>
    <s v="ERG Africa website (https://www.ergafrica.com/samukonga-village-resettlement/)+ sustainability report ERG 2017+ERG clean cobalt framework"/>
    <m/>
    <m/>
    <m/>
    <s v="*Metalkol is a tailings reclamation operation. Construction of this project started in 2015. Apparently a RAP for relocating the same village was already developed in 2009 for another project (Kolwezi Tailings project). Not available anymore on the SMI elibrary. This RAP is not mentionned as having been used by Eurasian Resources for the relocation taht happened in 2018*16 families moved + compensation paid to 500 farmers"/>
    <m/>
    <m/>
  </r>
  <r>
    <n v="34468"/>
    <n v="2055"/>
    <s v="COBR01"/>
    <s v="Americas"/>
    <s v="North America"/>
    <s v="Cobre Panama"/>
    <s v="Chicheme, Petaquilla, Rio Botija, Rio del Medio, Quebrada Vega"/>
    <x v="1"/>
    <s v="Panama"/>
    <s v="First Quantum Minerals,Korea resources, LS-Nikko Copper"/>
    <n v="3"/>
    <s v="Canada, South Korea"/>
    <s v="No"/>
    <x v="1"/>
    <s v="No"/>
    <s v="Copper, Gold, Silver, Molybdenum"/>
    <s v="Metal Ore Mining"/>
    <s v="Multiple"/>
    <s v="Yes"/>
    <s v="Yes"/>
    <n v="3"/>
    <s v="Off"/>
    <s v="Construction"/>
    <s v="Multiple"/>
    <s v="Yes"/>
    <x v="27"/>
    <n v="1997"/>
    <n v="18"/>
    <s v="Yes"/>
    <s v="Yes"/>
    <x v="0"/>
    <s v="Yes"/>
    <x v="0"/>
    <s v="No"/>
    <x v="1"/>
    <s v="No"/>
    <n v="86"/>
    <n v="-9999"/>
    <n v="-9999"/>
    <n v="5000"/>
    <n v="-9999"/>
    <n v="-9999"/>
    <n v="-9999"/>
    <s v="First quantum sustainability report 2016 + Presentation &quot; Securing Free, Prior &amp; Informed Consent to ResettlementFirst Quantum’s Cobre Panama Project&quot; November 2013 + Cobre Panama project technical report 2015 + First Quantum annual information form March 2017 +http://magazine.cim.org/en/news/2018/first-quantum-proceeds-with-cobre-panama-project-despite-supreme-court-ruling/ "/>
    <m/>
    <m/>
    <m/>
    <s v="*There are disputes on the concession title and therefore permit date. First legal status provided in 1997, but considered partially illegal by the supreme court.* Previous owner started community engagement on resettlement in 2007."/>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8">
  <location ref="A7:D14" firstHeaderRow="1" firstDataRow="2" firstDataCol="1" rowPageCount="4" colPageCount="1"/>
  <pivotFields count="50">
    <pivotField showAll="0"/>
    <pivotField showAll="0"/>
    <pivotField showAll="0"/>
    <pivotField axis="axisRow" showAll="0">
      <items count="9">
        <item x="2"/>
        <item x="5"/>
        <item x="6"/>
        <item x="4"/>
        <item x="3"/>
        <item x="1"/>
        <item x="7"/>
        <item x="0"/>
        <item t="default"/>
      </items>
    </pivotField>
    <pivotField showAll="0"/>
    <pivotField axis="axisPage" multipleItemSelectionAllowed="1" showAll="0">
      <items count="105">
        <item x="84"/>
        <item x="39"/>
        <item x="0"/>
        <item x="82"/>
        <item x="1"/>
        <item x="2"/>
        <item x="3"/>
        <item x="4"/>
        <item x="69"/>
        <item x="6"/>
        <item x="5"/>
        <item x="78"/>
        <item x="17"/>
        <item x="7"/>
        <item x="30"/>
        <item x="8"/>
        <item x="79"/>
        <item x="74"/>
        <item x="27"/>
        <item x="10"/>
        <item x="18"/>
        <item x="103"/>
        <item x="14"/>
        <item x="12"/>
        <item x="85"/>
        <item x="70"/>
        <item x="91"/>
        <item x="13"/>
        <item x="99"/>
        <item x="16"/>
        <item x="15"/>
        <item x="72"/>
        <item x="19"/>
        <item x="60"/>
        <item x="80"/>
        <item x="73"/>
        <item x="20"/>
        <item x="21"/>
        <item x="22"/>
        <item x="23"/>
        <item x="25"/>
        <item x="24"/>
        <item x="100"/>
        <item x="71"/>
        <item x="87"/>
        <item x="50"/>
        <item x="28"/>
        <item x="26"/>
        <item x="31"/>
        <item x="33"/>
        <item x="29"/>
        <item x="92"/>
        <item x="96"/>
        <item x="75"/>
        <item x="76"/>
        <item x="102"/>
        <item x="35"/>
        <item x="32"/>
        <item x="88"/>
        <item x="37"/>
        <item x="67"/>
        <item x="89"/>
        <item x="40"/>
        <item x="41"/>
        <item x="42"/>
        <item x="44"/>
        <item x="43"/>
        <item x="45"/>
        <item x="46"/>
        <item x="47"/>
        <item x="9"/>
        <item x="48"/>
        <item x="49"/>
        <item x="51"/>
        <item x="52"/>
        <item x="97"/>
        <item x="93"/>
        <item x="68"/>
        <item x="34"/>
        <item x="54"/>
        <item x="86"/>
        <item x="53"/>
        <item x="55"/>
        <item x="11"/>
        <item x="95"/>
        <item x="59"/>
        <item x="56"/>
        <item x="81"/>
        <item x="57"/>
        <item x="98"/>
        <item x="58"/>
        <item x="64"/>
        <item x="61"/>
        <item x="62"/>
        <item x="36"/>
        <item x="101"/>
        <item x="90"/>
        <item x="63"/>
        <item x="65"/>
        <item x="38"/>
        <item x="77"/>
        <item x="94"/>
        <item x="66"/>
        <item x="83"/>
        <item t="default"/>
      </items>
    </pivotField>
    <pivotField showAll="0"/>
    <pivotField showAll="0"/>
    <pivotField axis="axisPage" multipleItemSelectionAllowed="1" showAll="0">
      <items count="34">
        <item x="21"/>
        <item x="26"/>
        <item x="18"/>
        <item x="27"/>
        <item x="12"/>
        <item x="6"/>
        <item x="28"/>
        <item x="16"/>
        <item x="13"/>
        <item x="0"/>
        <item x="24"/>
        <item x="1"/>
        <item x="10"/>
        <item x="15"/>
        <item x="17"/>
        <item x="25"/>
        <item x="9"/>
        <item x="29"/>
        <item x="20"/>
        <item x="3"/>
        <item x="32"/>
        <item x="5"/>
        <item x="2"/>
        <item x="8"/>
        <item x="23"/>
        <item x="30"/>
        <item x="22"/>
        <item x="11"/>
        <item x="7"/>
        <item x="14"/>
        <item x="4"/>
        <item x="31"/>
        <item x="19"/>
        <item t="default"/>
      </items>
    </pivotField>
    <pivotField showAll="0"/>
    <pivotField showAll="0"/>
    <pivotField showAll="0"/>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5">
        <item h="1" x="28"/>
        <item h="1" x="6"/>
        <item h="1" x="26"/>
        <item h="1" x="30"/>
        <item h="1" x="7"/>
        <item h="1" x="8"/>
        <item h="1" x="25"/>
        <item h="1" x="29"/>
        <item h="1" x="9"/>
        <item h="1" x="4"/>
        <item h="1" x="22"/>
        <item h="1" x="17"/>
        <item h="1" x="2"/>
        <item h="1" x="19"/>
        <item h="1" x="10"/>
        <item h="1" x="11"/>
        <item h="1" x="18"/>
        <item h="1" x="5"/>
        <item h="1" x="21"/>
        <item h="1" x="16"/>
        <item x="23"/>
        <item x="20"/>
        <item x="1"/>
        <item x="3"/>
        <item x="0"/>
        <item x="12"/>
        <item x="13"/>
        <item x="14"/>
        <item x="15"/>
        <item x="27"/>
        <item x="24"/>
        <item x="31"/>
        <item x="32"/>
        <item x="3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4" showAll="0"/>
    <pivotField numFmtId="2" showAll="0"/>
    <pivotField numFmtId="2" showAll="0"/>
    <pivotField axis="axisPage" dataField="1" numFmtId="2" multipleItemSelectionAllowed="1" showAll="0">
      <items count="70">
        <item h="1" x="0"/>
        <item x="12"/>
        <item x="34"/>
        <item x="35"/>
        <item x="14"/>
        <item x="55"/>
        <item x="51"/>
        <item x="18"/>
        <item x="56"/>
        <item x="15"/>
        <item x="63"/>
        <item x="16"/>
        <item x="5"/>
        <item x="62"/>
        <item x="68"/>
        <item x="49"/>
        <item x="50"/>
        <item x="59"/>
        <item x="60"/>
        <item x="32"/>
        <item x="21"/>
        <item x="64"/>
        <item x="47"/>
        <item x="13"/>
        <item x="67"/>
        <item x="17"/>
        <item x="22"/>
        <item x="53"/>
        <item x="23"/>
        <item x="8"/>
        <item x="31"/>
        <item x="3"/>
        <item x="4"/>
        <item x="36"/>
        <item x="54"/>
        <item x="33"/>
        <item x="11"/>
        <item x="19"/>
        <item x="48"/>
        <item x="46"/>
        <item x="52"/>
        <item x="20"/>
        <item x="61"/>
        <item x="9"/>
        <item x="28"/>
        <item x="25"/>
        <item x="7"/>
        <item x="40"/>
        <item x="41"/>
        <item x="42"/>
        <item x="24"/>
        <item x="66"/>
        <item x="65"/>
        <item x="6"/>
        <item x="44"/>
        <item x="45"/>
        <item x="29"/>
        <item x="58"/>
        <item x="57"/>
        <item x="30"/>
        <item x="10"/>
        <item x="1"/>
        <item x="2"/>
        <item x="39"/>
        <item x="38"/>
        <item x="37"/>
        <item x="27"/>
        <item x="43"/>
        <item x="26"/>
        <item t="default"/>
      </items>
    </pivotField>
    <pivotField numFmtId="2" showAll="0"/>
    <pivotField showAll="0"/>
    <pivotField showAll="0"/>
    <pivotField showAll="0"/>
    <pivotField showAll="0"/>
    <pivotField showAll="0"/>
    <pivotField showAll="0"/>
    <pivotField showAll="0"/>
  </pivotFields>
  <rowFields count="1">
    <field x="3"/>
  </rowFields>
  <rowItems count="6">
    <i>
      <x/>
    </i>
    <i>
      <x v="1"/>
    </i>
    <i>
      <x v="3"/>
    </i>
    <i>
      <x v="5"/>
    </i>
    <i>
      <x v="7"/>
    </i>
    <i t="grand">
      <x/>
    </i>
  </rowItems>
  <colFields count="1">
    <field x="13"/>
  </colFields>
  <colItems count="3">
    <i>
      <x/>
    </i>
    <i>
      <x v="1"/>
    </i>
    <i t="grand">
      <x/>
    </i>
  </colItems>
  <pageFields count="4">
    <pageField fld="41" hier="-1"/>
    <pageField fld="25" hier="-1"/>
    <pageField fld="8" hier="-1"/>
    <pageField fld="5" hier="-1"/>
  </pageFields>
  <dataFields count="1">
    <dataField name="Average of Est_CostpHH_presentvalue" fld="41" subtotal="average" baseField="0" baseItem="548457096"/>
  </dataFields>
  <chartFormats count="3">
    <chartFormat chart="0" format="4" series="1">
      <pivotArea type="data" outline="0" fieldPosition="0">
        <references count="1">
          <reference field="4294967294" count="1" selected="0">
            <x v="0"/>
          </reference>
        </references>
      </pivotArea>
    </chartFormat>
    <chartFormat chart="0" format="5" series="1">
      <pivotArea type="data" outline="0" fieldPosition="0">
        <references count="2">
          <reference field="4294967294" count="1" selected="0">
            <x v="0"/>
          </reference>
          <reference field="13" count="1" selected="0">
            <x v="0"/>
          </reference>
        </references>
      </pivotArea>
    </chartFormat>
    <chartFormat chart="0" format="6" series="1">
      <pivotArea type="data" outline="0" fieldPosition="0">
        <references count="2">
          <reference field="4294967294" count="1" selected="0">
            <x v="0"/>
          </reference>
          <reference field="1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3:D46" firstHeaderRow="1" firstDataRow="2" firstDataCol="1"/>
  <pivotFields count="50">
    <pivotField showAll="0"/>
    <pivotField showAll="0"/>
    <pivotField showAll="0"/>
    <pivotField axis="axisRow" showAll="0">
      <items count="9">
        <item x="2"/>
        <item x="5"/>
        <item x="6"/>
        <item x="4"/>
        <item x="3"/>
        <item x="1"/>
        <item x="7"/>
        <item x="0"/>
        <item t="default"/>
      </items>
    </pivotField>
    <pivotField showAll="0"/>
    <pivotField showAll="0"/>
    <pivotField showAll="0"/>
    <pivotField showAll="0">
      <items count="4">
        <item x="2"/>
        <item x="1"/>
        <item x="0"/>
        <item t="default"/>
      </items>
    </pivotField>
    <pivotField axis="axisRow" showAll="0">
      <items count="34">
        <item x="21"/>
        <item x="26"/>
        <item x="18"/>
        <item x="27"/>
        <item x="12"/>
        <item x="6"/>
        <item x="28"/>
        <item x="16"/>
        <item x="13"/>
        <item x="0"/>
        <item x="24"/>
        <item x="1"/>
        <item x="10"/>
        <item x="15"/>
        <item x="17"/>
        <item x="25"/>
        <item x="9"/>
        <item x="29"/>
        <item x="20"/>
        <item x="3"/>
        <item x="32"/>
        <item x="5"/>
        <item x="2"/>
        <item x="8"/>
        <item x="23"/>
        <item x="30"/>
        <item x="22"/>
        <item x="11"/>
        <item x="7"/>
        <item x="14"/>
        <item x="4"/>
        <item x="31"/>
        <item x="19"/>
        <item t="default"/>
      </items>
    </pivotField>
    <pivotField showAll="0"/>
    <pivotField showAll="0"/>
    <pivotField showAll="0"/>
    <pivotField showAll="0"/>
    <pivotField axis="axisCol" dataFiel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4" showAll="0"/>
    <pivotField numFmtId="2" showAll="0"/>
    <pivotField numFmtId="2" showAll="0"/>
    <pivotField numFmtId="2" showAll="0"/>
    <pivotField numFmtId="2" showAll="0"/>
    <pivotField showAll="0"/>
    <pivotField showAll="0"/>
    <pivotField showAll="0"/>
    <pivotField showAll="0"/>
    <pivotField showAll="0"/>
    <pivotField showAll="0"/>
    <pivotField showAll="0"/>
  </pivotFields>
  <rowFields count="2">
    <field x="3"/>
    <field x="8"/>
  </rowFields>
  <rowItems count="42">
    <i>
      <x/>
    </i>
    <i r="1">
      <x v="1"/>
    </i>
    <i r="1">
      <x v="2"/>
    </i>
    <i r="1">
      <x v="5"/>
    </i>
    <i r="1">
      <x v="20"/>
    </i>
    <i r="1">
      <x v="22"/>
    </i>
    <i>
      <x v="1"/>
    </i>
    <i r="1">
      <x v="4"/>
    </i>
    <i r="1">
      <x v="18"/>
    </i>
    <i>
      <x v="2"/>
    </i>
    <i r="1">
      <x v="8"/>
    </i>
    <i>
      <x v="3"/>
    </i>
    <i r="1">
      <x v="21"/>
    </i>
    <i r="1">
      <x v="27"/>
    </i>
    <i>
      <x v="4"/>
    </i>
    <i r="1">
      <x v="12"/>
    </i>
    <i r="1">
      <x v="14"/>
    </i>
    <i r="1">
      <x v="23"/>
    </i>
    <i r="1">
      <x v="30"/>
    </i>
    <i>
      <x v="5"/>
    </i>
    <i r="1">
      <x/>
    </i>
    <i r="1">
      <x v="11"/>
    </i>
    <i>
      <x v="6"/>
    </i>
    <i r="1">
      <x v="13"/>
    </i>
    <i r="1">
      <x v="24"/>
    </i>
    <i r="1">
      <x v="26"/>
    </i>
    <i>
      <x v="7"/>
    </i>
    <i r="1">
      <x v="3"/>
    </i>
    <i r="1">
      <x v="6"/>
    </i>
    <i r="1">
      <x v="7"/>
    </i>
    <i r="1">
      <x v="9"/>
    </i>
    <i r="1">
      <x v="10"/>
    </i>
    <i r="1">
      <x v="15"/>
    </i>
    <i r="1">
      <x v="16"/>
    </i>
    <i r="1">
      <x v="17"/>
    </i>
    <i r="1">
      <x v="19"/>
    </i>
    <i r="1">
      <x v="25"/>
    </i>
    <i r="1">
      <x v="28"/>
    </i>
    <i r="1">
      <x v="29"/>
    </i>
    <i r="1">
      <x v="31"/>
    </i>
    <i r="1">
      <x v="32"/>
    </i>
    <i t="grand">
      <x/>
    </i>
  </rowItems>
  <colFields count="1">
    <field x="13"/>
  </colFields>
  <colItems count="3">
    <i>
      <x/>
    </i>
    <i>
      <x v="1"/>
    </i>
    <i t="grand">
      <x/>
    </i>
  </colItems>
  <dataFields count="1">
    <dataField name="Count of ICMM_member-2" fld="13" subtotal="count" baseField="0" baseItem="0"/>
  </dataFields>
  <chartFormats count="2">
    <chartFormat chart="1" format="2" series="1">
      <pivotArea type="data" outline="0" fieldPosition="0">
        <references count="2">
          <reference field="4294967294" count="1" selected="0">
            <x v="0"/>
          </reference>
          <reference field="13" count="1" selected="0">
            <x v="0"/>
          </reference>
        </references>
      </pivotArea>
    </chartFormat>
    <chartFormat chart="1" format="3" series="1">
      <pivotArea type="data" outline="0" fieldPosition="0">
        <references count="2">
          <reference field="4294967294" count="1" selected="0">
            <x v="0"/>
          </reference>
          <reference field="1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A5:D27" firstHeaderRow="1" firstDataRow="2" firstDataCol="1" rowPageCount="2" colPageCount="1"/>
  <pivotFields count="50">
    <pivotField showAll="0"/>
    <pivotField showAll="0"/>
    <pivotField showAll="0"/>
    <pivotField axis="axisRow" showAll="0">
      <items count="9">
        <item x="2"/>
        <item x="5"/>
        <item x="6"/>
        <item x="4"/>
        <item x="3"/>
        <item x="1"/>
        <item x="7"/>
        <item x="0"/>
        <item t="default"/>
      </items>
    </pivotField>
    <pivotField showAll="0"/>
    <pivotField showAll="0"/>
    <pivotField showAll="0"/>
    <pivotField showAll="0">
      <items count="4">
        <item x="2"/>
        <item x="1"/>
        <item x="0"/>
        <item t="default"/>
      </items>
    </pivotField>
    <pivotField axis="axisRow" showAll="0">
      <items count="34">
        <item x="21"/>
        <item x="26"/>
        <item x="18"/>
        <item x="27"/>
        <item x="12"/>
        <item x="6"/>
        <item x="28"/>
        <item x="16"/>
        <item x="13"/>
        <item x="0"/>
        <item x="24"/>
        <item x="1"/>
        <item x="10"/>
        <item x="15"/>
        <item x="17"/>
        <item x="25"/>
        <item x="9"/>
        <item x="29"/>
        <item x="20"/>
        <item x="3"/>
        <item x="32"/>
        <item x="5"/>
        <item x="2"/>
        <item x="8"/>
        <item x="23"/>
        <item x="30"/>
        <item x="22"/>
        <item x="11"/>
        <item x="7"/>
        <item x="14"/>
        <item x="4"/>
        <item x="31"/>
        <item x="19"/>
        <item t="default"/>
      </items>
    </pivotField>
    <pivotField showAll="0"/>
    <pivotField showAll="0"/>
    <pivotField showAll="0"/>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5">
        <item h="1" x="28"/>
        <item h="1" x="6"/>
        <item h="1" x="26"/>
        <item h="1" x="30"/>
        <item h="1" x="7"/>
        <item h="1" x="8"/>
        <item h="1" x="25"/>
        <item h="1" x="29"/>
        <item h="1" x="9"/>
        <item h="1" x="4"/>
        <item h="1" x="22"/>
        <item h="1" x="17"/>
        <item h="1" x="2"/>
        <item h="1" x="19"/>
        <item h="1" x="10"/>
        <item h="1" x="11"/>
        <item h="1" x="18"/>
        <item h="1" x="5"/>
        <item h="1" x="21"/>
        <item h="1" x="16"/>
        <item x="23"/>
        <item x="20"/>
        <item x="1"/>
        <item x="3"/>
        <item x="0"/>
        <item x="12"/>
        <item x="13"/>
        <item x="14"/>
        <item x="15"/>
        <item x="27"/>
        <item x="24"/>
        <item x="31"/>
        <item x="32"/>
        <item x="33"/>
        <item t="default"/>
      </items>
    </pivotField>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numFmtId="2" showAll="0"/>
    <pivotField numFmtId="164" showAll="0"/>
    <pivotField axis="axisPage" dataField="1" numFmtId="164" multipleItemSelectionAllowed="1" showAll="0">
      <items count="70">
        <item h="1" x="0"/>
        <item x="12"/>
        <item x="34"/>
        <item x="35"/>
        <item x="14"/>
        <item x="55"/>
        <item x="51"/>
        <item x="18"/>
        <item x="56"/>
        <item x="15"/>
        <item x="63"/>
        <item x="16"/>
        <item x="5"/>
        <item x="62"/>
        <item x="68"/>
        <item x="49"/>
        <item x="50"/>
        <item x="59"/>
        <item x="60"/>
        <item x="32"/>
        <item x="21"/>
        <item x="64"/>
        <item x="47"/>
        <item x="13"/>
        <item x="67"/>
        <item x="17"/>
        <item x="22"/>
        <item x="53"/>
        <item x="23"/>
        <item x="8"/>
        <item x="31"/>
        <item x="3"/>
        <item x="4"/>
        <item x="36"/>
        <item x="54"/>
        <item x="33"/>
        <item x="11"/>
        <item x="19"/>
        <item x="48"/>
        <item x="46"/>
        <item x="52"/>
        <item x="20"/>
        <item x="61"/>
        <item x="9"/>
        <item x="28"/>
        <item x="25"/>
        <item x="7"/>
        <item x="40"/>
        <item x="41"/>
        <item x="42"/>
        <item x="24"/>
        <item x="66"/>
        <item x="65"/>
        <item x="6"/>
        <item x="44"/>
        <item x="45"/>
        <item x="29"/>
        <item x="58"/>
        <item x="57"/>
        <item x="30"/>
        <item x="10"/>
        <item x="1"/>
        <item x="2"/>
        <item x="39"/>
        <item x="38"/>
        <item x="37"/>
        <item x="27"/>
        <item x="43"/>
        <item x="26"/>
        <item t="default"/>
      </items>
    </pivotField>
    <pivotField numFmtId="2" showAll="0"/>
    <pivotField showAll="0"/>
    <pivotField showAll="0"/>
    <pivotField showAll="0"/>
    <pivotField showAll="0"/>
    <pivotField showAll="0"/>
    <pivotField showAll="0"/>
    <pivotField showAll="0"/>
  </pivotFields>
  <rowFields count="2">
    <field x="3"/>
    <field x="8"/>
  </rowFields>
  <rowItems count="21">
    <i>
      <x/>
    </i>
    <i r="1">
      <x v="5"/>
    </i>
    <i r="1">
      <x v="22"/>
    </i>
    <i>
      <x v="1"/>
    </i>
    <i r="1">
      <x v="4"/>
    </i>
    <i>
      <x v="3"/>
    </i>
    <i r="1">
      <x v="21"/>
    </i>
    <i r="1">
      <x v="27"/>
    </i>
    <i>
      <x v="5"/>
    </i>
    <i r="1">
      <x/>
    </i>
    <i r="1">
      <x v="11"/>
    </i>
    <i>
      <x v="7"/>
    </i>
    <i r="1">
      <x v="3"/>
    </i>
    <i r="1">
      <x v="6"/>
    </i>
    <i r="1">
      <x v="7"/>
    </i>
    <i r="1">
      <x v="9"/>
    </i>
    <i r="1">
      <x v="15"/>
    </i>
    <i r="1">
      <x v="17"/>
    </i>
    <i r="1">
      <x v="19"/>
    </i>
    <i r="1">
      <x v="29"/>
    </i>
    <i t="grand">
      <x/>
    </i>
  </rowItems>
  <colFields count="1">
    <field x="13"/>
  </colFields>
  <colItems count="3">
    <i>
      <x/>
    </i>
    <i>
      <x v="1"/>
    </i>
    <i t="grand">
      <x/>
    </i>
  </colItems>
  <pageFields count="2">
    <pageField fld="41" hier="-1"/>
    <pageField fld="25" hier="-1"/>
  </pageFields>
  <dataFields count="1">
    <dataField name="Average of Est_CostpHH_presentvalue" fld="41" subtotal="average" baseField="41" baseItem="0"/>
  </dataFields>
  <chartFormats count="2">
    <chartFormat chart="0" format="1" series="1">
      <pivotArea type="data" outline="0" fieldPosition="0">
        <references count="2">
          <reference field="4294967294" count="1" selected="0">
            <x v="0"/>
          </reference>
          <reference field="13" count="1" selected="0">
            <x v="0"/>
          </reference>
        </references>
      </pivotArea>
    </chartFormat>
    <chartFormat chart="0" format="2" series="1">
      <pivotArea type="data" outline="0" fieldPosition="0">
        <references count="2">
          <reference field="4294967294" count="1" selected="0">
            <x v="0"/>
          </reference>
          <reference field="1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8"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location ref="A3:D13" firstHeaderRow="1" firstDataRow="2" firstDataCol="1" rowPageCount="1" colPageCount="1"/>
  <pivotFields count="50">
    <pivotField showAll="0"/>
    <pivotField showAll="0"/>
    <pivotField showAll="0"/>
    <pivotField axis="axisRow" showAll="0">
      <items count="9">
        <item x="2"/>
        <item x="5"/>
        <item x="6"/>
        <item x="4"/>
        <item x="3"/>
        <item x="1"/>
        <item x="7"/>
        <item x="0"/>
        <item t="default"/>
      </items>
    </pivotField>
    <pivotField showAll="0"/>
    <pivotField showAll="0">
      <items count="105">
        <item x="84"/>
        <item x="39"/>
        <item x="0"/>
        <item x="82"/>
        <item x="1"/>
        <item x="2"/>
        <item x="3"/>
        <item x="4"/>
        <item x="69"/>
        <item x="6"/>
        <item x="5"/>
        <item x="78"/>
        <item x="17"/>
        <item x="7"/>
        <item x="30"/>
        <item x="8"/>
        <item x="79"/>
        <item x="74"/>
        <item x="27"/>
        <item x="10"/>
        <item x="18"/>
        <item x="103"/>
        <item x="14"/>
        <item x="12"/>
        <item x="85"/>
        <item x="70"/>
        <item x="91"/>
        <item x="13"/>
        <item x="99"/>
        <item x="16"/>
        <item x="15"/>
        <item x="72"/>
        <item x="19"/>
        <item x="60"/>
        <item x="80"/>
        <item x="73"/>
        <item x="20"/>
        <item x="21"/>
        <item x="22"/>
        <item x="23"/>
        <item x="25"/>
        <item x="24"/>
        <item x="100"/>
        <item x="71"/>
        <item x="87"/>
        <item x="50"/>
        <item x="28"/>
        <item x="26"/>
        <item x="31"/>
        <item x="33"/>
        <item x="29"/>
        <item x="92"/>
        <item x="96"/>
        <item x="75"/>
        <item x="76"/>
        <item x="102"/>
        <item x="35"/>
        <item x="32"/>
        <item x="88"/>
        <item x="37"/>
        <item x="67"/>
        <item x="89"/>
        <item x="40"/>
        <item x="41"/>
        <item x="42"/>
        <item x="44"/>
        <item x="43"/>
        <item x="45"/>
        <item x="46"/>
        <item x="47"/>
        <item x="9"/>
        <item x="48"/>
        <item x="49"/>
        <item x="51"/>
        <item x="52"/>
        <item x="97"/>
        <item x="93"/>
        <item x="68"/>
        <item x="34"/>
        <item x="54"/>
        <item x="86"/>
        <item x="53"/>
        <item x="55"/>
        <item x="11"/>
        <item x="95"/>
        <item x="59"/>
        <item x="56"/>
        <item x="81"/>
        <item x="57"/>
        <item x="98"/>
        <item x="58"/>
        <item x="64"/>
        <item x="61"/>
        <item x="62"/>
        <item x="36"/>
        <item x="101"/>
        <item x="90"/>
        <item x="63"/>
        <item x="65"/>
        <item x="38"/>
        <item x="77"/>
        <item x="94"/>
        <item x="66"/>
        <item x="83"/>
        <item t="default"/>
      </items>
    </pivotField>
    <pivotField showAll="0"/>
    <pivotField showAll="0">
      <items count="4">
        <item x="2"/>
        <item x="1"/>
        <item x="0"/>
        <item t="default"/>
      </items>
    </pivotField>
    <pivotField showAll="0">
      <items count="34">
        <item x="21"/>
        <item x="26"/>
        <item x="18"/>
        <item x="27"/>
        <item x="12"/>
        <item x="6"/>
        <item x="28"/>
        <item x="16"/>
        <item x="13"/>
        <item x="0"/>
        <item x="24"/>
        <item x="1"/>
        <item x="10"/>
        <item x="15"/>
        <item x="17"/>
        <item x="25"/>
        <item x="9"/>
        <item x="29"/>
        <item x="20"/>
        <item x="3"/>
        <item x="32"/>
        <item x="5"/>
        <item x="2"/>
        <item x="8"/>
        <item x="23"/>
        <item x="30"/>
        <item x="22"/>
        <item x="11"/>
        <item x="7"/>
        <item x="14"/>
        <item x="4"/>
        <item x="31"/>
        <item x="1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5">
        <item x="28"/>
        <item x="6"/>
        <item x="26"/>
        <item x="30"/>
        <item x="7"/>
        <item x="8"/>
        <item x="25"/>
        <item x="29"/>
        <item x="9"/>
        <item x="4"/>
        <item x="22"/>
        <item x="17"/>
        <item x="2"/>
        <item x="19"/>
        <item x="10"/>
        <item x="11"/>
        <item x="18"/>
        <item x="5"/>
        <item x="21"/>
        <item x="16"/>
        <item x="23"/>
        <item x="20"/>
        <item x="1"/>
        <item x="3"/>
        <item x="0"/>
        <item x="12"/>
        <item x="13"/>
        <item x="14"/>
        <item x="15"/>
        <item x="27"/>
        <item x="24"/>
        <item x="31"/>
        <item x="32"/>
        <item x="33"/>
        <item t="default"/>
      </items>
    </pivotField>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numFmtId="164" showAll="0"/>
    <pivotField numFmtId="164" showAll="0"/>
    <pivotField numFmtId="2" showAll="0"/>
    <pivotField numFmtId="164" showAll="0"/>
    <pivotField numFmtId="164" showAll="0"/>
    <pivotField numFmtId="2" showAll="0"/>
    <pivotField showAll="0"/>
    <pivotField showAll="0"/>
    <pivotField showAll="0"/>
    <pivotField showAll="0"/>
    <pivotField showAll="0"/>
    <pivotField showAll="0"/>
    <pivotField showAll="0"/>
  </pivotFields>
  <rowFields count="1">
    <field x="3"/>
  </rowFields>
  <rowItems count="9">
    <i>
      <x/>
    </i>
    <i>
      <x v="1"/>
    </i>
    <i>
      <x v="2"/>
    </i>
    <i>
      <x v="3"/>
    </i>
    <i>
      <x v="4"/>
    </i>
    <i>
      <x v="5"/>
    </i>
    <i>
      <x v="6"/>
    </i>
    <i>
      <x v="7"/>
    </i>
    <i t="grand">
      <x/>
    </i>
  </rowItems>
  <colFields count="1">
    <field x="34"/>
  </colFields>
  <colItems count="3">
    <i>
      <x/>
    </i>
    <i>
      <x v="1"/>
    </i>
    <i t="grand">
      <x/>
    </i>
  </colItems>
  <pageFields count="1">
    <pageField fld="25" hier="-1"/>
  </pageFields>
  <dataFields count="1">
    <dataField name="Count of Public_Plan_Document2" fld="34" subtotal="count" baseField="0" baseItem="0"/>
  </dataFields>
  <chartFormats count="2">
    <chartFormat chart="0" format="2" series="1">
      <pivotArea type="data" outline="0" fieldPosition="0">
        <references count="2">
          <reference field="4294967294" count="1" selected="0">
            <x v="0"/>
          </reference>
          <reference field="34" count="1" selected="0">
            <x v="0"/>
          </reference>
        </references>
      </pivotArea>
    </chartFormat>
    <chartFormat chart="0" format="3" series="1">
      <pivotArea type="data" outline="0" fieldPosition="0">
        <references count="2">
          <reference field="4294967294" count="1" selected="0">
            <x v="0"/>
          </reference>
          <reference field="3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0"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5:D9" firstHeaderRow="1" firstDataRow="2" firstDataCol="1" rowPageCount="2" colPageCount="1"/>
  <pivotFields count="50">
    <pivotField showAll="0"/>
    <pivotField showAll="0"/>
    <pivotField showAll="0"/>
    <pivotField showAll="0"/>
    <pivotField showAll="0"/>
    <pivotField showAll="0"/>
    <pivotField showAll="0"/>
    <pivotField showAll="0">
      <items count="4">
        <item x="2"/>
        <item x="1"/>
        <item x="0"/>
        <item t="default"/>
      </items>
    </pivotField>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5">
        <item h="1" x="28"/>
        <item h="1" x="6"/>
        <item h="1" x="26"/>
        <item h="1" x="30"/>
        <item h="1" x="7"/>
        <item h="1" x="8"/>
        <item h="1" x="25"/>
        <item h="1" x="29"/>
        <item h="1" x="9"/>
        <item h="1" x="4"/>
        <item h="1" x="22"/>
        <item h="1" x="17"/>
        <item h="1" x="2"/>
        <item h="1" x="19"/>
        <item h="1" x="10"/>
        <item h="1" x="11"/>
        <item h="1" x="18"/>
        <item h="1" x="5"/>
        <item h="1" x="21"/>
        <item h="1" x="16"/>
        <item x="23"/>
        <item x="20"/>
        <item x="1"/>
        <item x="3"/>
        <item x="0"/>
        <item x="12"/>
        <item x="13"/>
        <item x="14"/>
        <item x="15"/>
        <item x="27"/>
        <item x="24"/>
        <item x="31"/>
        <item x="32"/>
        <item x="33"/>
        <item t="default"/>
      </items>
    </pivotField>
    <pivotField showAll="0"/>
    <pivotField showAll="0"/>
    <pivotField showAll="0"/>
    <pivotField showAll="0"/>
    <pivotField axis="axisRow" showAll="0">
      <items count="3">
        <item x="0"/>
        <item x="1"/>
        <item t="default"/>
      </items>
    </pivotField>
    <pivotField showAll="0"/>
    <pivotField axis="axisCol" dataField="1" showAll="0">
      <items count="3">
        <item x="1"/>
        <item x="0"/>
        <item t="default"/>
      </items>
    </pivotField>
    <pivotField showAll="0"/>
    <pivotField showAll="0">
      <items count="3">
        <item x="1"/>
        <item x="0"/>
        <item t="default"/>
      </items>
    </pivotField>
    <pivotField showAll="0"/>
    <pivotField showAll="0"/>
    <pivotField numFmtId="164" showAll="0"/>
    <pivotField numFmtId="164" showAll="0"/>
    <pivotField numFmtId="2" showAll="0"/>
    <pivotField numFmtId="164" showAll="0"/>
    <pivotField numFmtId="164" showAll="0"/>
    <pivotField numFmtId="2" showAll="0"/>
    <pivotField showAll="0"/>
    <pivotField showAll="0"/>
    <pivotField showAll="0"/>
    <pivotField showAll="0"/>
    <pivotField showAll="0"/>
    <pivotField showAll="0"/>
    <pivotField showAll="0"/>
  </pivotFields>
  <rowFields count="1">
    <field x="30"/>
  </rowFields>
  <rowItems count="3">
    <i>
      <x/>
    </i>
    <i>
      <x v="1"/>
    </i>
    <i t="grand">
      <x/>
    </i>
  </rowItems>
  <colFields count="1">
    <field x="32"/>
  </colFields>
  <colItems count="3">
    <i>
      <x/>
    </i>
    <i>
      <x v="1"/>
    </i>
    <i t="grand">
      <x/>
    </i>
  </colItems>
  <pageFields count="2">
    <pageField fld="25" hier="-1"/>
    <pageField fld="13" item="0" hier="-1"/>
  </pageFields>
  <dataFields count="1">
    <dataField name="Count of RAP_Plan_Document-2" fld="32" subtotal="count" baseField="0" baseItem="0"/>
  </dataFields>
  <chartFormats count="6">
    <chartFormat chart="0" format="2" series="1">
      <pivotArea type="data" outline="0" fieldPosition="0">
        <references count="2">
          <reference field="4294967294" count="1" selected="0">
            <x v="0"/>
          </reference>
          <reference field="32" count="1" selected="0">
            <x v="0"/>
          </reference>
        </references>
      </pivotArea>
    </chartFormat>
    <chartFormat chart="0" format="3" series="1">
      <pivotArea type="data" outline="0" fieldPosition="0">
        <references count="2">
          <reference field="4294967294" count="1" selected="0">
            <x v="0"/>
          </reference>
          <reference field="32" count="1" selected="0">
            <x v="1"/>
          </reference>
        </references>
      </pivotArea>
    </chartFormat>
    <chartFormat chart="3" format="4" series="1">
      <pivotArea type="data" outline="0" fieldPosition="0">
        <references count="2">
          <reference field="4294967294" count="1" selected="0">
            <x v="0"/>
          </reference>
          <reference field="32" count="1" selected="0">
            <x v="0"/>
          </reference>
        </references>
      </pivotArea>
    </chartFormat>
    <chartFormat chart="3" format="5" series="1">
      <pivotArea type="data" outline="0" fieldPosition="0">
        <references count="2">
          <reference field="4294967294" count="1" selected="0">
            <x v="0"/>
          </reference>
          <reference field="32" count="1" selected="0">
            <x v="1"/>
          </reference>
        </references>
      </pivotArea>
    </chartFormat>
    <chartFormat chart="4" format="6" series="1">
      <pivotArea type="data" outline="0" fieldPosition="0">
        <references count="2">
          <reference field="4294967294" count="1" selected="0">
            <x v="0"/>
          </reference>
          <reference field="32" count="1" selected="0">
            <x v="0"/>
          </reference>
        </references>
      </pivotArea>
    </chartFormat>
    <chartFormat chart="4" format="7" series="1">
      <pivotArea type="data" outline="0" fieldPosition="0">
        <references count="2">
          <reference field="4294967294" count="1" selected="0">
            <x v="0"/>
          </reference>
          <reference field="3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4"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23:D27" firstHeaderRow="1" firstDataRow="2" firstDataCol="1" rowPageCount="2" colPageCount="1"/>
  <pivotFields count="50">
    <pivotField showAll="0"/>
    <pivotField showAll="0"/>
    <pivotField showAll="0"/>
    <pivotField showAll="0"/>
    <pivotField showAll="0"/>
    <pivotField showAll="0"/>
    <pivotField showAll="0"/>
    <pivotField showAll="0">
      <items count="4">
        <item x="2"/>
        <item x="1"/>
        <item x="0"/>
        <item t="default"/>
      </items>
    </pivotField>
    <pivotField showAll="0"/>
    <pivotField showAll="0"/>
    <pivotField showAll="0"/>
    <pivotField showAll="0"/>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5">
        <item h="1" x="28"/>
        <item h="1" x="6"/>
        <item h="1" x="26"/>
        <item h="1" x="30"/>
        <item h="1" x="7"/>
        <item h="1" x="8"/>
        <item h="1" x="25"/>
        <item h="1" x="29"/>
        <item h="1" x="9"/>
        <item h="1" x="4"/>
        <item h="1" x="22"/>
        <item h="1" x="17"/>
        <item h="1" x="2"/>
        <item h="1" x="19"/>
        <item h="1" x="10"/>
        <item h="1" x="11"/>
        <item h="1" x="18"/>
        <item h="1" x="5"/>
        <item h="1" x="21"/>
        <item h="1" x="16"/>
        <item x="23"/>
        <item x="20"/>
        <item x="1"/>
        <item x="3"/>
        <item x="0"/>
        <item x="12"/>
        <item x="13"/>
        <item x="14"/>
        <item x="15"/>
        <item x="27"/>
        <item x="24"/>
        <item x="31"/>
        <item x="32"/>
        <item x="33"/>
        <item t="default"/>
      </items>
    </pivotField>
    <pivotField showAll="0"/>
    <pivotField showAll="0"/>
    <pivotField showAll="0"/>
    <pivotField showAll="0"/>
    <pivotField axis="axisPage" showAll="0">
      <items count="3">
        <item x="0"/>
        <item x="1"/>
        <item t="default"/>
      </items>
    </pivotField>
    <pivotField showAll="0"/>
    <pivotField axis="axisRow" dataField="1" showAll="0">
      <items count="3">
        <item x="1"/>
        <item x="0"/>
        <item t="default"/>
      </items>
    </pivotField>
    <pivotField showAll="0"/>
    <pivotField axis="axisCol" showAll="0">
      <items count="3">
        <item x="1"/>
        <item x="0"/>
        <item t="default"/>
      </items>
    </pivotField>
    <pivotField showAll="0"/>
    <pivotField showAll="0"/>
    <pivotField numFmtId="164" showAll="0"/>
    <pivotField numFmtId="164" showAll="0"/>
    <pivotField numFmtId="2" showAll="0"/>
    <pivotField numFmtId="164" showAll="0"/>
    <pivotField numFmtId="164" showAll="0"/>
    <pivotField numFmtId="2" showAll="0"/>
    <pivotField showAll="0"/>
    <pivotField showAll="0"/>
    <pivotField showAll="0"/>
    <pivotField showAll="0"/>
    <pivotField showAll="0"/>
    <pivotField showAll="0"/>
    <pivotField showAll="0"/>
  </pivotFields>
  <rowFields count="1">
    <field x="32"/>
  </rowFields>
  <rowItems count="3">
    <i>
      <x/>
    </i>
    <i>
      <x v="1"/>
    </i>
    <i t="grand">
      <x/>
    </i>
  </rowItems>
  <colFields count="1">
    <field x="34"/>
  </colFields>
  <colItems count="3">
    <i>
      <x/>
    </i>
    <i>
      <x v="1"/>
    </i>
    <i t="grand">
      <x/>
    </i>
  </colItems>
  <pageFields count="2">
    <pageField fld="25" hier="-1"/>
    <pageField fld="30" item="0" hier="-1"/>
  </pageFields>
  <dataFields count="1">
    <dataField name="Count of RAP_Plan_Document-2" fld="32" subtotal="count" baseField="0" baseItem="0"/>
  </dataFields>
  <chartFormats count="4">
    <chartFormat chart="0" format="2" series="1">
      <pivotArea type="data" outline="0" fieldPosition="0">
        <references count="2">
          <reference field="4294967294" count="1" selected="0">
            <x v="0"/>
          </reference>
          <reference field="32" count="1" selected="0">
            <x v="0"/>
          </reference>
        </references>
      </pivotArea>
    </chartFormat>
    <chartFormat chart="0" format="3" series="1">
      <pivotArea type="data" outline="0" fieldPosition="0">
        <references count="2">
          <reference field="4294967294" count="1" selected="0">
            <x v="0"/>
          </reference>
          <reference field="32" count="1" selected="0">
            <x v="1"/>
          </reference>
        </references>
      </pivotArea>
    </chartFormat>
    <chartFormat chart="3" format="0" series="1">
      <pivotArea type="data" outline="0" fieldPosition="0">
        <references count="2">
          <reference field="4294967294" count="1" selected="0">
            <x v="0"/>
          </reference>
          <reference field="34" count="1" selected="0">
            <x v="0"/>
          </reference>
        </references>
      </pivotArea>
    </chartFormat>
    <chartFormat chart="3" format="1" series="1">
      <pivotArea type="data" outline="0" fieldPosition="0">
        <references count="2">
          <reference field="4294967294" count="1" selected="0">
            <x v="0"/>
          </reference>
          <reference field="3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Resettlement" displayName="Resettlement" ref="A1:AF271" totalsRowShown="0" headerRowDxfId="64" headerRowBorderDxfId="63" tableBorderDxfId="62">
  <autoFilter ref="A1:AF271"/>
  <sortState ref="A2:AX240">
    <sortCondition descending="1" ref="A2"/>
  </sortState>
  <tableColumns count="32">
    <tableColumn id="1" name="S&amp;P_Property_ID" dataDxfId="61" totalsRowDxfId="60"/>
    <tableColumn id="52" name="Latitude_degrees" dataDxfId="59" totalsRowDxfId="58"/>
    <tableColumn id="49" name="Longitude_degrees" dataDxfId="57" totalsRowDxfId="56"/>
    <tableColumn id="2" name="Expected_Closure" dataDxfId="55" totalsRowDxfId="54"/>
    <tableColumn id="3" name="Label" dataDxfId="53" totalsRowDxfId="52"/>
    <tableColumn id="4" name="Region" dataDxfId="51" totalsRowDxfId="50"/>
    <tableColumn id="6" name="Mining_Project" dataDxfId="49" totalsRowDxfId="48"/>
    <tableColumn id="7" name="Affected_Settlements" dataDxfId="47" totalsRowDxfId="46"/>
    <tableColumn id="8" name="Affected_Settlements_Number" dataDxfId="45" totalsRowDxfId="44"/>
    <tableColumn id="9" name="Country" dataDxfId="43" totalsRowDxfId="42"/>
    <tableColumn id="10" name="Project_Owners" dataDxfId="41" totalsRowDxfId="40"/>
    <tableColumn id="11" name="Project_Owners_Number" dataDxfId="39" totalsRowDxfId="38"/>
    <tableColumn id="12" name="Headquarters_location" dataDxfId="37" totalsRowDxfId="36"/>
    <tableColumn id="14" name="Government_Shareholder" dataDxfId="35" totalsRowDxfId="34"/>
    <tableColumn id="15" name="Commodity" dataDxfId="33" totalsRowDxfId="32"/>
    <tableColumn id="18" name="Physical_Displacement" dataDxfId="31" totalsRowDxfId="30"/>
    <tableColumn id="19" name="Economic_Displacement" dataDxfId="29" totalsRowDxfId="28"/>
    <tableColumn id="21" name="On_Off_Site" dataDxfId="27" totalsRowDxfId="26"/>
    <tableColumn id="22" name="Lifecycle" dataDxfId="25" totalsRowDxfId="24"/>
    <tableColumn id="23" name="Source_Displacement" dataDxfId="23" totalsRowDxfId="22"/>
    <tableColumn id="24" name="ASM" dataDxfId="21" totalsRowDxfId="20"/>
    <tableColumn id="25" name="Year_Commenced" dataDxfId="19" totalsRowDxfId="18"/>
    <tableColumn id="26" name="Year_permitted" dataDxfId="17" totalsRowDxfId="16"/>
    <tableColumn id="27" name="Years_into_LOM" dataDxfId="15" totalsRowDxfId="14"/>
    <tableColumn id="28" name="App_Int_Safeguards" dataDxfId="13" totalsRowDxfId="12"/>
    <tableColumn id="29" name="IFC_Safeguards" dataDxfId="11" totalsRowDxfId="10"/>
    <tableColumn id="30" name="RAP_Plan_Document" dataDxfId="9"/>
    <tableColumn id="31" name="Public_Plan_Document" dataDxfId="8"/>
    <tableColumn id="32" name="Completion_Report" dataDxfId="7" totalsRowDxfId="6"/>
    <tableColumn id="33" name="Est_No_HH_Resettled" dataDxfId="5" totalsRowDxfId="4"/>
    <tableColumn id="36" name="Land_Take" dataDxfId="3" totalsRowDxfId="2"/>
    <tableColumn id="39" name="Reference" dataDxfId="1" totalsRow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6" Type="http://schemas.openxmlformats.org/officeDocument/2006/relationships/hyperlink" Target="https://www.fundacaorenova.org/en/program/registration-of-the-impacted-parties/" TargetMode="External"/><Relationship Id="rId21" Type="http://schemas.openxmlformats.org/officeDocument/2006/relationships/hyperlink" Target="https://www.globenewswire.com/news-release/2015/09/14/1279363/0/en/Torex-Completes-the-Resettlement-of-La-Fundicion-Village.html" TargetMode="External"/><Relationship Id="rId42" Type="http://schemas.openxmlformats.org/officeDocument/2006/relationships/hyperlink" Target="https://www.amnestyusa.org/reports/when-land-is-lost-do-we-eat-coal-coal-mining-and-violations-of-adivasi-rights-in-india/" TargetMode="External"/><Relationship Id="rId47" Type="http://schemas.openxmlformats.org/officeDocument/2006/relationships/hyperlink" Target="https://burkinademain.com/2017/07/31/hounde-gold-operation-sa-les-cles-de-la-cite-biekuy-officiellement-remises-pour-les-beneficiaires/" TargetMode="External"/><Relationship Id="rId63" Type="http://schemas.openxmlformats.org/officeDocument/2006/relationships/hyperlink" Target="http://q4live.s22.clientfiles.s3-website-us-east-1.amazonaws.com/788666289/files/technical-reports/kibali-2018.pdf" TargetMode="External"/><Relationship Id="rId68" Type="http://schemas.openxmlformats.org/officeDocument/2006/relationships/hyperlink" Target="https://www.researchgate.net/publication/327438578_The_Social_License_The_Story_of_the_San_Cristobal_Mine" TargetMode="External"/><Relationship Id="rId84" Type="http://schemas.openxmlformats.org/officeDocument/2006/relationships/hyperlink" Target="https://www.business-humanrights.org/en/indian-peoples-tribunal-raises-serious-human-rights-environmental-concerns-about-proposed-uktal-bauxite-mine-in-orissa-joint-venture-hindalco-alcan" TargetMode="External"/><Relationship Id="rId89" Type="http://schemas.openxmlformats.org/officeDocument/2006/relationships/hyperlink" Target="http://documents.worldbank.org/curated/en/474701468018608186/pdf/E46820V50P133000Box385396B00PUBLIC0.pdf" TargetMode="External"/><Relationship Id="rId2" Type="http://schemas.openxmlformats.org/officeDocument/2006/relationships/hyperlink" Target="http://www.voiceinthedesert.org.uk/2012/03/19/a-visit-to-avocets-inata-gold-mine/" TargetMode="External"/><Relationship Id="rId16" Type="http://schemas.openxmlformats.org/officeDocument/2006/relationships/hyperlink" Target="https://news.nationalgeographic.com/2015/12/151202-Cerro-de-Pasco-Peru-Volcan-mine-eats-city-environment/" TargetMode="External"/><Relationship Id="rId29" Type="http://schemas.openxmlformats.org/officeDocument/2006/relationships/hyperlink" Target="http://www.minesandcommunities.org/article.php?a=1481" TargetMode="External"/><Relationship Id="rId107" Type="http://schemas.openxmlformats.org/officeDocument/2006/relationships/hyperlink" Target="https://www.commdev.org/userfiles/SAMRO%20backgrounder%20FINAL%2009%2019%20121.pdf" TargetMode="External"/><Relationship Id="rId11" Type="http://schemas.openxmlformats.org/officeDocument/2006/relationships/hyperlink" Target="https://s2.q4cdn.com/949220588/files/doc_downloads/technical_reports/Teranga-WGO-NI-43-101-Report-FINAL-Oct-31-2018.pdf" TargetMode="External"/><Relationship Id="rId24" Type="http://schemas.openxmlformats.org/officeDocument/2006/relationships/hyperlink" Target="http://www.wise-uranium.org/mdaf.html" TargetMode="External"/><Relationship Id="rId32" Type="http://schemas.openxmlformats.org/officeDocument/2006/relationships/hyperlink" Target="https://essc.org.ph/content/wp-content/uploads/2011/05/lmv_surigao.pdf" TargetMode="External"/><Relationship Id="rId37" Type="http://schemas.openxmlformats.org/officeDocument/2006/relationships/hyperlink" Target="http://www.ciel.org/Intl_Financial_Inst/ifccaseperu.html" TargetMode="External"/><Relationship Id="rId40" Type="http://schemas.openxmlformats.org/officeDocument/2006/relationships/hyperlink" Target="https://books.google.com.au/books?id=qYsjDAAAQBAJ&amp;pg=PT114&amp;lpg=PT114&amp;dq=welzow+resettlement&amp;source=bl&amp;ots=YPYP7J-wDb&amp;sig=GZiZZshVxxvvm5d-LivC_aPI2zQ&amp;hl=en&amp;sa=X&amp;ved=0ahUKEwiPna38-dDTAhUKJ5QKHc8aBMkQ6AEIMjAD" TargetMode="External"/><Relationship Id="rId45" Type="http://schemas.openxmlformats.org/officeDocument/2006/relationships/hyperlink" Target="https://www.amnestyusa.org/reports/when-land-is-lost-do-we-eat-coal-coal-mining-and-violations-of-adivasi-rights-in-india/" TargetMode="External"/><Relationship Id="rId53" Type="http://schemas.openxmlformats.org/officeDocument/2006/relationships/hyperlink" Target="http://documents.worldbank.org/curated/en/603611468010893866/Large-mines-and-the-community-socioeconomic-and-environmental-effects-in-Latin-America-Canada-and-Spain" TargetMode="External"/><Relationship Id="rId58" Type="http://schemas.openxmlformats.org/officeDocument/2006/relationships/hyperlink" Target="https://avesoro.com/wp-content/uploads/2014/05/NLGM%20RAP.pdf" TargetMode="External"/><Relationship Id="rId66" Type="http://schemas.openxmlformats.org/officeDocument/2006/relationships/hyperlink" Target="http://q4live.s22.clientfiles.s3-website-us-east-1.amazonaws.com/788666289/files/technical-reports/kibali-2018.pdf" TargetMode="External"/><Relationship Id="rId74" Type="http://schemas.openxmlformats.org/officeDocument/2006/relationships/hyperlink" Target="http://dlc.dlib.indiana.edu/dlc/bitstream/handle/10535/8836/Bogumil%20Terminski,%20Mining-Induced%20Displacement%20and%20Resettlement.%20Social%20problem%20and%20human%20rights%20issue.pdf?sequence=1&amp;isAllowed=y" TargetMode="External"/><Relationship Id="rId79" Type="http://schemas.openxmlformats.org/officeDocument/2006/relationships/hyperlink" Target="https://www.newmontgoldcorp.com/about/document-library/" TargetMode="External"/><Relationship Id="rId87" Type="http://schemas.openxmlformats.org/officeDocument/2006/relationships/hyperlink" Target="http://www.nordgold.com/investors-and-media/news/nordgold-launches-bouly-gold-heap-leach-operation-in-burkina-faso/" TargetMode="External"/><Relationship Id="rId102" Type="http://schemas.openxmlformats.org/officeDocument/2006/relationships/hyperlink" Target="https://www.business-humanrights.org/en/first-quantum-minerals" TargetMode="External"/><Relationship Id="rId110" Type="http://schemas.openxmlformats.org/officeDocument/2006/relationships/printerSettings" Target="../printerSettings/printerSettings3.bin"/><Relationship Id="rId5" Type="http://schemas.openxmlformats.org/officeDocument/2006/relationships/hyperlink" Target="http://www.kba-foncaba.be/fr/divers-fr/1436-environnement-au-sud-kivu-des-chercheurs-d-or-pollueurs-qui-va-payer.html?showall=1" TargetMode="External"/><Relationship Id="rId61" Type="http://schemas.openxmlformats.org/officeDocument/2006/relationships/hyperlink" Target="http://www.minerasancristobal.com/v3/en/wp-content/uploads/2016/11/SUSTAINABILITY-REPORT-MINERA-SAN-CRISTOBAL-2015.pdf" TargetMode="External"/><Relationship Id="rId82" Type="http://schemas.openxmlformats.org/officeDocument/2006/relationships/hyperlink" Target="http://ccnmtl.columbia.edu/projects/caseconsortium/casestudies/136/casestudy/files/global/136/Chinalco%20final.pdf" TargetMode="External"/><Relationship Id="rId90" Type="http://schemas.openxmlformats.org/officeDocument/2006/relationships/hyperlink" Target="http://s1.q4cdn.com/060001837/files/doc_downloads/reporting/2012%20HSS%20Report%20IAMGOLD_EN.pdf" TargetMode="External"/><Relationship Id="rId95" Type="http://schemas.openxmlformats.org/officeDocument/2006/relationships/hyperlink" Target="https://s21.q4cdn.com/954147562/files/doc_downloads/technical_report/Ian-Hamilton-technical-report-agbaou.pdf" TargetMode="External"/><Relationship Id="rId19" Type="http://schemas.openxmlformats.org/officeDocument/2006/relationships/hyperlink" Target="https://www.miningdataonline.com/reports/annual/Dolores_PEA_2014.pdf" TargetMode="External"/><Relationship Id="rId14" Type="http://schemas.openxmlformats.org/officeDocument/2006/relationships/hyperlink" Target="https://www.business-humanrights.org/sites/default/files/documents/Hakijamii%20Base%20Response%20Final%20-%202017%2008%2028_0.pdf" TargetMode="External"/><Relationship Id="rId22" Type="http://schemas.openxmlformats.org/officeDocument/2006/relationships/hyperlink" Target="https://www.torexgold.com/assets/docs/reports/M3-PN170117-ELG-Mine-Plan-and-ML-PEA_NI-43-101_Compiled-Final-9-4-18-SEDAR-20181113173113.pdf" TargetMode="External"/><Relationship Id="rId27" Type="http://schemas.openxmlformats.org/officeDocument/2006/relationships/hyperlink" Target="https://www.forbes.com/sites/doliaestevez/2017/07/27/un-singles-out-tycoon-german-larreas-grupo-mexico-for-unfulfilled-pledge-in-ecological-disaster/" TargetMode="External"/><Relationship Id="rId30" Type="http://schemas.openxmlformats.org/officeDocument/2006/relationships/hyperlink" Target="http://www.sric.org/enr/docs/2009-09-07_KaramkenDamBreak.pdf" TargetMode="External"/><Relationship Id="rId35" Type="http://schemas.openxmlformats.org/officeDocument/2006/relationships/hyperlink" Target="http://documents.worldbank.org/curated/en/537941468769173078/pdf/RP253.pdf" TargetMode="External"/><Relationship Id="rId43" Type="http://schemas.openxmlformats.org/officeDocument/2006/relationships/hyperlink" Target="https://www.amnestyusa.org/reports/when-land-is-lost-do-we-eat-coal-coal-mining-and-violations-of-adivasi-rights-in-india/" TargetMode="External"/><Relationship Id="rId48" Type="http://schemas.openxmlformats.org/officeDocument/2006/relationships/hyperlink" Target="https://www.ergafrica.com/samukonga-village-resettlement/" TargetMode="External"/><Relationship Id="rId56" Type="http://schemas.openxmlformats.org/officeDocument/2006/relationships/hyperlink" Target="http://www.annualreports.com/HostedData/AnnualReportArchive/h/LSE_HGM_2006.pdf" TargetMode="External"/><Relationship Id="rId64" Type="http://schemas.openxmlformats.org/officeDocument/2006/relationships/hyperlink" Target="http://q4live.s22.clientfiles.s3-website-us-east-1.amazonaws.com/788666289/files/technical-reports/kibali-2018.pdf" TargetMode="External"/><Relationship Id="rId69" Type="http://schemas.openxmlformats.org/officeDocument/2006/relationships/hyperlink" Target="https://www.researchgate.net/publication/327438578_The_Social_License_The_Story_of_the_San_Cristobal_Mine" TargetMode="External"/><Relationship Id="rId77" Type="http://schemas.openxmlformats.org/officeDocument/2006/relationships/hyperlink" Target="http://www.nordgold.com/investors-and-media/news/nordgold-completes-the-tangarsi-resettlement-programme-in-burkina-faso/" TargetMode="External"/><Relationship Id="rId100" Type="http://schemas.openxmlformats.org/officeDocument/2006/relationships/hyperlink" Target="https://pdfs.semanticscholar.org/e95d/6618eed376c3e4024160bee4a5eae1f82529.pdf?_ga=2.264007372.196603323.1564287319-1380896287.1564287319" TargetMode="External"/><Relationship Id="rId105" Type="http://schemas.openxmlformats.org/officeDocument/2006/relationships/hyperlink" Target="https://s2.q4cdn.com/795832262/files/doc_downloads/SiouDevelopment/Mana-43-101-Mar-29-18_LR.pdf" TargetMode="External"/><Relationship Id="rId8" Type="http://schemas.openxmlformats.org/officeDocument/2006/relationships/hyperlink" Target="https://orezone.com/site/assets/files/5398/5088_bombore-gold-project-ni-43-101-technical-report_23-august-2018-final.pdf" TargetMode="External"/><Relationship Id="rId51" Type="http://schemas.openxmlformats.org/officeDocument/2006/relationships/hyperlink" Target="http://www.usb.ac.za/governance/Documents/pdfs/No.1_Anglo_case%20study%202009.pdf" TargetMode="External"/><Relationship Id="rId72" Type="http://schemas.openxmlformats.org/officeDocument/2006/relationships/hyperlink" Target="https://www.amnesty.org/download/Documents/4000/afr490022014en.pdf" TargetMode="External"/><Relationship Id="rId80" Type="http://schemas.openxmlformats.org/officeDocument/2006/relationships/hyperlink" Target="https://www.newmontgoldcorp.com/about/document-library/" TargetMode="External"/><Relationship Id="rId85" Type="http://schemas.openxmlformats.org/officeDocument/2006/relationships/hyperlink" Target="https://www.business-humanrights.org/en/indian-peoples-tribunal-raises-serious-human-rights-environmental-concerns-about-proposed-uktal-bauxite-mine-in-orissa-joint-venture-hindalco-alcan" TargetMode="External"/><Relationship Id="rId93" Type="http://schemas.openxmlformats.org/officeDocument/2006/relationships/hyperlink" Target="https://www.asx.com.au/asxpdf/20150330/pdf/42xl60dv34stmk.pdf" TargetMode="External"/><Relationship Id="rId98" Type="http://schemas.openxmlformats.org/officeDocument/2006/relationships/hyperlink" Target="https://www.responsibleminingindex.org/resources/mss2019docs/Roxgold-Yaramoko-2014-ResettlementActionPlan.pdf" TargetMode="External"/><Relationship Id="rId3" Type="http://schemas.openxmlformats.org/officeDocument/2006/relationships/hyperlink" Target="https://ejatlas.org/conflict/forced-and-violent-evictions-in-siguiri-for-anglogold-ashanti-gold-mine-northeastern-guinea" TargetMode="External"/><Relationship Id="rId12" Type="http://schemas.openxmlformats.org/officeDocument/2006/relationships/hyperlink" Target="https://www.business-humanrights.org/sites/default/files/documents/Tanzania%20BHR%20NBA_FINAL_Nov2017_0.pdf" TargetMode="External"/><Relationship Id="rId17" Type="http://schemas.openxmlformats.org/officeDocument/2006/relationships/hyperlink" Target="https://www.amnesty.org/en/latest/news/2015/02/myanmar-foreign-mining-companies-colluding-serious-abuses-and-illegality/" TargetMode="External"/><Relationship Id="rId25" Type="http://schemas.openxmlformats.org/officeDocument/2006/relationships/hyperlink" Target="https://en.wikipedia.org/wiki/Hpakant_jade_mine_disaster" TargetMode="External"/><Relationship Id="rId33" Type="http://schemas.openxmlformats.org/officeDocument/2006/relationships/hyperlink" Target="https://www.wise-uranium.org/mdaflf.html" TargetMode="External"/><Relationship Id="rId38" Type="http://schemas.openxmlformats.org/officeDocument/2006/relationships/hyperlink" Target="https://www.groundup.org.za/article/move-make-way-mine-turns-sour-northern-cape-residents/" TargetMode="External"/><Relationship Id="rId46" Type="http://schemas.openxmlformats.org/officeDocument/2006/relationships/hyperlink" Target="https://www.amnestyusa.org/reports/when-land-is-lost-do-we-eat-coal-coal-mining-and-violations-of-adivasi-rights-in-india/" TargetMode="External"/><Relationship Id="rId59" Type="http://schemas.openxmlformats.org/officeDocument/2006/relationships/hyperlink" Target="https://avesoro.com/wp-content/uploads/2014/05/NLGM%20RAP.pdf" TargetMode="External"/><Relationship Id="rId67" Type="http://schemas.openxmlformats.org/officeDocument/2006/relationships/hyperlink" Target="http://q4live.s22.clientfiles.s3-website-us-east-1.amazonaws.com/788666289/files/technical-reports/kibali-2018.pdf" TargetMode="External"/><Relationship Id="rId103" Type="http://schemas.openxmlformats.org/officeDocument/2006/relationships/hyperlink" Target="http://www.cao-ombudsman.org/cases/case_detail.aspx?id=107" TargetMode="External"/><Relationship Id="rId108" Type="http://schemas.openxmlformats.org/officeDocument/2006/relationships/hyperlink" Target="https://www.goldfields.com/reports/annual-report-2017/integrated/stakeholder-relations-ghana.php" TargetMode="External"/><Relationship Id="rId20" Type="http://schemas.openxmlformats.org/officeDocument/2006/relationships/hyperlink" Target="http://documents.worldbank.org/curated/en/692351468195585427/pdf/RP1381v10Afgha01017020130Box374312B.pdf" TargetMode="External"/><Relationship Id="rId41" Type="http://schemas.openxmlformats.org/officeDocument/2006/relationships/hyperlink" Target="https://www.amnestyusa.org/reports/when-land-is-lost-do-we-eat-coal-coal-mining-and-violations-of-adivasi-rights-in-india/" TargetMode="External"/><Relationship Id="rId54" Type="http://schemas.openxmlformats.org/officeDocument/2006/relationships/hyperlink" Target="http://lefaso.net/spip.php?article82053" TargetMode="External"/><Relationship Id="rId62" Type="http://schemas.openxmlformats.org/officeDocument/2006/relationships/hyperlink" Target="https://www.business-humanrights.org/en/pdf-phulbari-coal-project-an-assessment-of-the-draft-resettlement-plan-prepared-by-global-coal-managementasia-energy-corporation" TargetMode="External"/><Relationship Id="rId70" Type="http://schemas.openxmlformats.org/officeDocument/2006/relationships/hyperlink" Target="https://www.researchgate.net/publication/327438578_The_Social_License_The_Story_of_the_San_Cristobal_Mine" TargetMode="External"/><Relationship Id="rId75" Type="http://schemas.openxmlformats.org/officeDocument/2006/relationships/hyperlink" Target="https://www.business-humanrights.org/en/%E2%80%9Cprofit-over-human-rights-gold-mining-in-burkina-faso-and-switzerland%E2%80%99s-responsibility%E2%80%9D" TargetMode="External"/><Relationship Id="rId83" Type="http://schemas.openxmlformats.org/officeDocument/2006/relationships/hyperlink" Target="https://www.business-humanrights.org/en/indian-peoples-tribunal-raises-serious-human-rights-environmental-concerns-about-proposed-uktal-bauxite-mine-in-orissa-joint-venture-hindalco-alcan" TargetMode="External"/><Relationship Id="rId88" Type="http://schemas.openxmlformats.org/officeDocument/2006/relationships/hyperlink" Target="http://www.cao-ombudsman.org/cases/document-links/documents/bulyfinal.Englishpdf.pdf" TargetMode="External"/><Relationship Id="rId91" Type="http://schemas.openxmlformats.org/officeDocument/2006/relationships/hyperlink" Target="http://s1.q4cdn.com/060001837/files/doc_downloads/reporting/2012%20HSS%20Report%20IAMGOLD_EN.pdf" TargetMode="External"/><Relationship Id="rId96" Type="http://schemas.openxmlformats.org/officeDocument/2006/relationships/hyperlink" Target="https://s21.q4cdn.com/954147562/files/doc_presentations/presentations/Ity-HL-Mine-and-CIL-Project-v4.pdf" TargetMode="External"/><Relationship Id="rId111" Type="http://schemas.openxmlformats.org/officeDocument/2006/relationships/table" Target="../tables/table1.xml"/><Relationship Id="rId1" Type="http://schemas.openxmlformats.org/officeDocument/2006/relationships/hyperlink" Target="http://allthingsaz.com/wp-content/uploads/2014/04/Final-Draft-Downing-Involuntary-Resettlement-at-KPP-Report-2-14-14.pdf" TargetMode="External"/><Relationship Id="rId6" Type="http://schemas.openxmlformats.org/officeDocument/2006/relationships/hyperlink" Target="https://www.miningreview.com/magazine-article/b2gold-fekola-project-flagship-mine-on-the-horizon/" TargetMode="External"/><Relationship Id="rId15" Type="http://schemas.openxmlformats.org/officeDocument/2006/relationships/hyperlink" Target="https://reliefweb.int/report/zimbabwe/vulnerable-groups-get-irrigation-lifeline" TargetMode="External"/><Relationship Id="rId23" Type="http://schemas.openxmlformats.org/officeDocument/2006/relationships/hyperlink" Target="http://www.vale.com/EN/aboutvale/news/Pages/Brumadinho-Vale-sustains-assistance-and-support-to-the-affected-people.aspx" TargetMode="External"/><Relationship Id="rId28" Type="http://schemas.openxmlformats.org/officeDocument/2006/relationships/hyperlink" Target="https://ejatlas.org/conflict/philex-padcal-mining-disaster-benguet-philippines" TargetMode="External"/><Relationship Id="rId36" Type="http://schemas.openxmlformats.org/officeDocument/2006/relationships/hyperlink" Target="https://www.wise-uranium.org/mdaflf.html" TargetMode="External"/><Relationship Id="rId49" Type="http://schemas.openxmlformats.org/officeDocument/2006/relationships/hyperlink" Target="http://resources.oxfam.org.au/filestore/originals/OAus-Case3ATintaya-0903.pdf" TargetMode="External"/><Relationship Id="rId57" Type="http://schemas.openxmlformats.org/officeDocument/2006/relationships/hyperlink" Target="http://lefaso.net/spip.php?article58512" TargetMode="External"/><Relationship Id="rId106" Type="http://schemas.openxmlformats.org/officeDocument/2006/relationships/hyperlink" Target="http://www.ambatovyfiles.net/files/docweb/EAAmbatovy_EnglishSummary.pdf" TargetMode="External"/><Relationship Id="rId10" Type="http://schemas.openxmlformats.org/officeDocument/2006/relationships/hyperlink" Target="https://s1.q4cdn.com/857957299/files/doc_financials/2017/Annual-Meeting/AIF.PDF" TargetMode="External"/><Relationship Id="rId31" Type="http://schemas.openxmlformats.org/officeDocument/2006/relationships/hyperlink" Target="http://en.people.cn/200108/07/eng20010807_76655.html" TargetMode="External"/><Relationship Id="rId44" Type="http://schemas.openxmlformats.org/officeDocument/2006/relationships/hyperlink" Target="https://www.amnestyusa.org/reports/when-land-is-lost-do-we-eat-coal-coal-mining-and-violations-of-adivasi-rights-in-india/" TargetMode="External"/><Relationship Id="rId52" Type="http://schemas.openxmlformats.org/officeDocument/2006/relationships/hyperlink" Target="http://documents.worldbank.org/curated/en/603611468010893866/Large-mines-and-the-community-socioeconomic-and-environmental-effects-in-Latin-America-Canada-and-Spain" TargetMode="External"/><Relationship Id="rId60" Type="http://schemas.openxmlformats.org/officeDocument/2006/relationships/hyperlink" Target="http://environmentclearance.nic.in/writereaddata/Online/TOR/26_Jul_2016_18423247364LXJEB7Annexure-PreFeasibilityReport.pdf" TargetMode="External"/><Relationship Id="rId65" Type="http://schemas.openxmlformats.org/officeDocument/2006/relationships/hyperlink" Target="http://q4live.s22.clientfiles.s3-website-us-east-1.amazonaws.com/788666289/files/technical-reports/kibali-2018.pdf" TargetMode="External"/><Relationship Id="rId73" Type="http://schemas.openxmlformats.org/officeDocument/2006/relationships/hyperlink" Target="http://dlc.dlib.indiana.edu/dlc/bitstream/handle/10535/8836/Bogumil%20Terminski,%20Mining-Induced%20Displacement%20and%20Resettlement.%20Social%20problem%20and%20human%20rights%20issue.pdf?sequence=1&amp;isAllowed=y" TargetMode="External"/><Relationship Id="rId78" Type="http://schemas.openxmlformats.org/officeDocument/2006/relationships/hyperlink" Target="https://www.newmontgoldcorp.com/about/document-library/" TargetMode="External"/><Relationship Id="rId81" Type="http://schemas.openxmlformats.org/officeDocument/2006/relationships/hyperlink" Target="https://www.csrm.uq.edu.au/media/docs/1260/learningfromresettlementoccassionalpaper.pdf" TargetMode="External"/><Relationship Id="rId86" Type="http://schemas.openxmlformats.org/officeDocument/2006/relationships/hyperlink" Target="http://documents.banquemondiale.org/curated/fr/580561468089106385/Plan-de-reinstallation-pour-la-mise-en-oeuvre-du-project-minier-de-QMM-a-Fort-Dauphin" TargetMode="External"/><Relationship Id="rId94" Type="http://schemas.openxmlformats.org/officeDocument/2006/relationships/hyperlink" Target="https://www.csrm.uq.edu.au/media/docs/1167/miningresettlementandlostlivelihoods.pdf" TargetMode="External"/><Relationship Id="rId99" Type="http://schemas.openxmlformats.org/officeDocument/2006/relationships/hyperlink" Target="https://www.responsibleminingindex.org/resources/mss2019docs/Roxgold-Yaramoko-2014-ResettlementActionPlan.pdf" TargetMode="External"/><Relationship Id="rId101" Type="http://schemas.openxmlformats.org/officeDocument/2006/relationships/hyperlink" Target="http://q4live.s22.clientfiles.s3-website-us-east-1.amazonaws.com/788666289/files/technical-reports/loulo-gounkoto-2018.pdf" TargetMode="External"/><Relationship Id="rId4" Type="http://schemas.openxmlformats.org/officeDocument/2006/relationships/hyperlink" Target="https://www.mining-technology.com/projects/namoya-gold-mine-maniema/" TargetMode="External"/><Relationship Id="rId9" Type="http://schemas.openxmlformats.org/officeDocument/2006/relationships/hyperlink" Target="http://s21.q4cdn.com/834539576/files/doc_downloads/others/Marmato-Technical-Junio-21-2012.pdf" TargetMode="External"/><Relationship Id="rId13" Type="http://schemas.openxmlformats.org/officeDocument/2006/relationships/hyperlink" Target="http://www.openbriefing.com/AsxDownload.aspx?pdfUrl=Report%2FComNews%2F20181016%2F02034841.pdf" TargetMode="External"/><Relationship Id="rId18" Type="http://schemas.openxmlformats.org/officeDocument/2006/relationships/hyperlink" Target="http://www.resourcegeosciences.com/yahoo_site_admin/assets/docs/Gray_PDAC_2006.26104016.pdf" TargetMode="External"/><Relationship Id="rId39" Type="http://schemas.openxmlformats.org/officeDocument/2006/relationships/hyperlink" Target="https://books.google.com.au/books?id=qYsjDAAAQBAJ&amp;pg=PT114&amp;lpg=PT114&amp;dq=welzow+resettlement&amp;source=bl&amp;ots=YPYP7J-wDb&amp;sig=GZiZZshVxxvvm5d-LivC_aPI2zQ&amp;hl=en&amp;sa=X&amp;ved=0ahUKEwiPna38-dDTAhUKJ5QKHc8aBMkQ6AEIMjAD" TargetMode="External"/><Relationship Id="rId109" Type="http://schemas.openxmlformats.org/officeDocument/2006/relationships/hyperlink" Target="https://www.asx.com.au/asxpdf/20171019/pdf/43ncmrw7fvm47x.pdf" TargetMode="External"/><Relationship Id="rId34" Type="http://schemas.openxmlformats.org/officeDocument/2006/relationships/hyperlink" Target="http://documents.worldbank.org/curated/en/588161468044107908/pdf/RP17600V20ECA000Box385451B00PUBLIC0.pdf" TargetMode="External"/><Relationship Id="rId50" Type="http://schemas.openxmlformats.org/officeDocument/2006/relationships/hyperlink" Target="http://resources.oxfam.org.au/filestore/originals/OAus-Case3ATintaya-0903.pdf" TargetMode="External"/><Relationship Id="rId55" Type="http://schemas.openxmlformats.org/officeDocument/2006/relationships/hyperlink" Target="https://www.b2gold.com/_resources/reports/B2Gold-Responsible-Mining-Report-2018-Web.pdf" TargetMode="External"/><Relationship Id="rId76" Type="http://schemas.openxmlformats.org/officeDocument/2006/relationships/hyperlink" Target="https://www.business-humanrights.org/en/%E2%80%9Cprofit-over-human-rights-gold-mining-in-burkina-faso-and-switzerland%E2%80%99s-responsibility%E2%80%9D" TargetMode="External"/><Relationship Id="rId97" Type="http://schemas.openxmlformats.org/officeDocument/2006/relationships/hyperlink" Target="https://www.responsibleminingindex.org/resources/mss2019docs/Semafo-2017-SustainableDevelopmentAchievements.pdf" TargetMode="External"/><Relationship Id="rId104" Type="http://schemas.openxmlformats.org/officeDocument/2006/relationships/hyperlink" Target="https://www.miningdataonline.com/reports/TridentProject_TechRep_05312015.pdf" TargetMode="External"/><Relationship Id="rId7" Type="http://schemas.openxmlformats.org/officeDocument/2006/relationships/hyperlink" Target="https://www.torogold.com/sustainability/social-performance/" TargetMode="External"/><Relationship Id="rId71" Type="http://schemas.openxmlformats.org/officeDocument/2006/relationships/hyperlink" Target="https://www.amnesty.org/download/Documents/4000/afr490022014en.pdf" TargetMode="External"/><Relationship Id="rId92" Type="http://schemas.openxmlformats.org/officeDocument/2006/relationships/hyperlink" Target="https://s1.q4cdn.com/857957299/files/doc_presentations/2018/05/Investor-site-visits-May-2018-handout-(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workbookViewId="0">
      <selection activeCell="F10" sqref="F10"/>
    </sheetView>
  </sheetViews>
  <sheetFormatPr defaultRowHeight="15" x14ac:dyDescent="0.25"/>
  <cols>
    <col min="1" max="1" width="35.7109375" customWidth="1"/>
    <col min="2" max="2" width="17.85546875" customWidth="1"/>
    <col min="3" max="3" width="19.7109375" customWidth="1"/>
    <col min="4" max="4" width="12" customWidth="1"/>
    <col min="5" max="5" width="14.140625" customWidth="1"/>
    <col min="6" max="6" width="12" customWidth="1"/>
    <col min="7" max="7" width="14.140625" customWidth="1"/>
    <col min="8" max="8" width="11.7109375" customWidth="1"/>
    <col min="9" max="9" width="11.28515625" customWidth="1"/>
    <col min="10" max="10" width="12.42578125" customWidth="1"/>
    <col min="11" max="11" width="12.28515625" customWidth="1"/>
    <col min="12" max="12" width="12.42578125" customWidth="1"/>
    <col min="13" max="13" width="12.28515625" customWidth="1"/>
    <col min="14" max="14" width="12.42578125" customWidth="1"/>
    <col min="15" max="15" width="10" customWidth="1"/>
    <col min="16" max="16" width="12.42578125" customWidth="1"/>
    <col min="17" max="17" width="12.28515625" customWidth="1"/>
    <col min="18" max="18" width="12.42578125" customWidth="1"/>
    <col min="19" max="19" width="12.28515625" customWidth="1"/>
    <col min="20" max="20" width="12.42578125" customWidth="1"/>
    <col min="21" max="21" width="12" customWidth="1"/>
    <col min="22" max="22" width="12.42578125" customWidth="1"/>
    <col min="23" max="23" width="12.28515625" customWidth="1"/>
    <col min="24" max="24" width="13.5703125" customWidth="1"/>
    <col min="25" max="25" width="10.42578125" customWidth="1"/>
    <col min="26" max="26" width="13.5703125" customWidth="1"/>
    <col min="27" max="27" width="12.28515625" customWidth="1"/>
    <col min="28" max="28" width="13.5703125" customWidth="1"/>
    <col min="29" max="29" width="12.28515625" customWidth="1"/>
    <col min="30" max="30" width="13.5703125" customWidth="1"/>
    <col min="31" max="31" width="14.140625" customWidth="1"/>
    <col min="32" max="32" width="13.5703125" customWidth="1"/>
    <col min="33" max="33" width="12.28515625" customWidth="1"/>
    <col min="34" max="34" width="13.5703125" customWidth="1"/>
    <col min="35" max="35" width="12" customWidth="1"/>
    <col min="36" max="36" width="13.5703125" customWidth="1"/>
    <col min="37" max="37" width="12.28515625" customWidth="1"/>
    <col min="38" max="38" width="13.5703125" customWidth="1"/>
    <col min="39" max="39" width="12.28515625" customWidth="1"/>
    <col min="40" max="40" width="13.5703125" customWidth="1"/>
    <col min="41" max="41" width="12.28515625" customWidth="1"/>
    <col min="42" max="42" width="13.5703125" customWidth="1"/>
    <col min="43" max="43" width="12.28515625" customWidth="1"/>
    <col min="44" max="44" width="13.5703125" customWidth="1"/>
    <col min="45" max="45" width="14.140625" customWidth="1"/>
    <col min="46" max="46" width="13.5703125" customWidth="1"/>
    <col min="47" max="47" width="12.28515625" customWidth="1"/>
    <col min="48" max="48" width="13.5703125" customWidth="1"/>
    <col min="49" max="49" width="12" customWidth="1"/>
    <col min="50" max="50" width="13.5703125" customWidth="1"/>
    <col min="51" max="51" width="10.42578125" customWidth="1"/>
    <col min="52" max="52" width="13.5703125" customWidth="1"/>
    <col min="53" max="53" width="12.28515625" customWidth="1"/>
    <col min="54" max="54" width="13.5703125" customWidth="1"/>
    <col min="55" max="55" width="12.28515625" customWidth="1"/>
    <col min="56" max="56" width="13.5703125" customWidth="1"/>
    <col min="57" max="57" width="12.28515625" customWidth="1"/>
    <col min="58" max="58" width="13.5703125" customWidth="1"/>
    <col min="59" max="59" width="14.140625" customWidth="1"/>
    <col min="60" max="60" width="13.5703125" customWidth="1"/>
    <col min="61" max="61" width="10.42578125" customWidth="1"/>
    <col min="62" max="62" width="13.5703125" customWidth="1"/>
    <col min="63" max="63" width="14.140625" customWidth="1"/>
    <col min="64" max="64" width="13.5703125" customWidth="1"/>
    <col min="65" max="65" width="14.140625" customWidth="1"/>
    <col min="66" max="66" width="13.5703125" customWidth="1"/>
    <col min="67" max="67" width="14.140625" customWidth="1"/>
    <col min="68" max="68" width="13.5703125" customWidth="1"/>
    <col min="69" max="69" width="14.140625" customWidth="1"/>
    <col min="70" max="70" width="13.5703125" customWidth="1"/>
    <col min="71" max="71" width="14.140625" customWidth="1"/>
    <col min="72" max="72" width="13.5703125" customWidth="1"/>
    <col min="73" max="73" width="12.28515625" customWidth="1"/>
    <col min="74" max="74" width="13.5703125" customWidth="1"/>
    <col min="75" max="75" width="12.28515625" customWidth="1"/>
    <col min="76" max="76" width="13.5703125" customWidth="1"/>
    <col min="77" max="77" width="10.42578125" customWidth="1"/>
    <col min="78" max="78" width="13.5703125" customWidth="1"/>
    <col min="79" max="79" width="12.28515625" customWidth="1"/>
    <col min="80" max="80" width="13.5703125" customWidth="1"/>
    <col min="81" max="81" width="12" customWidth="1"/>
    <col min="82" max="82" width="13.5703125" customWidth="1"/>
    <col min="83" max="83" width="14.140625" customWidth="1"/>
    <col min="84" max="84" width="13.5703125" bestFit="1" customWidth="1"/>
    <col min="85" max="85" width="12.28515625" bestFit="1" customWidth="1"/>
    <col min="86" max="86" width="13.5703125" bestFit="1" customWidth="1"/>
    <col min="87" max="87" width="12" bestFit="1" customWidth="1"/>
    <col min="88" max="88" width="13.5703125" bestFit="1" customWidth="1"/>
    <col min="89" max="89" width="14.140625" bestFit="1" customWidth="1"/>
    <col min="90" max="90" width="13.5703125" bestFit="1" customWidth="1"/>
    <col min="91" max="91" width="10.42578125" bestFit="1" customWidth="1"/>
    <col min="92" max="92" width="13.5703125" bestFit="1" customWidth="1"/>
    <col min="93" max="93" width="14.140625" bestFit="1" customWidth="1"/>
    <col min="94" max="94" width="13.5703125" bestFit="1" customWidth="1"/>
    <col min="95" max="95" width="12.28515625" bestFit="1" customWidth="1"/>
    <col min="96" max="96" width="13.5703125" bestFit="1" customWidth="1"/>
    <col min="97" max="97" width="12.28515625" bestFit="1" customWidth="1"/>
    <col min="98" max="98" width="13.5703125" bestFit="1" customWidth="1"/>
    <col min="99" max="99" width="14.140625" bestFit="1" customWidth="1"/>
    <col min="100" max="100" width="13.5703125" bestFit="1" customWidth="1"/>
    <col min="101" max="101" width="12.28515625" bestFit="1" customWidth="1"/>
    <col min="102" max="102" width="13.5703125" bestFit="1" customWidth="1"/>
    <col min="103" max="103" width="12.28515625" bestFit="1" customWidth="1"/>
    <col min="104" max="104" width="13.5703125" bestFit="1" customWidth="1"/>
    <col min="105" max="105" width="12.28515625" bestFit="1" customWidth="1"/>
    <col min="106" max="106" width="13.5703125" bestFit="1" customWidth="1"/>
    <col min="107" max="107" width="12.28515625" bestFit="1" customWidth="1"/>
    <col min="108" max="108" width="13.5703125" bestFit="1" customWidth="1"/>
    <col min="109" max="109" width="12.28515625" bestFit="1" customWidth="1"/>
    <col min="110" max="110" width="13.5703125" bestFit="1" customWidth="1"/>
    <col min="111" max="111" width="12" bestFit="1" customWidth="1"/>
    <col min="112" max="112" width="13.5703125" bestFit="1" customWidth="1"/>
    <col min="113" max="113" width="14.140625" bestFit="1" customWidth="1"/>
    <col min="114" max="114" width="14.5703125" bestFit="1" customWidth="1"/>
    <col min="115" max="115" width="11.42578125" bestFit="1" customWidth="1"/>
    <col min="116" max="116" width="14.5703125" bestFit="1" customWidth="1"/>
    <col min="117" max="117" width="11.42578125" bestFit="1" customWidth="1"/>
    <col min="118" max="118" width="14.5703125" bestFit="1" customWidth="1"/>
    <col min="119" max="119" width="12" bestFit="1" customWidth="1"/>
    <col min="120" max="120" width="14.5703125" bestFit="1" customWidth="1"/>
    <col min="121" max="121" width="12" bestFit="1" customWidth="1"/>
    <col min="122" max="122" width="14.5703125" bestFit="1" customWidth="1"/>
    <col min="123" max="123" width="12.28515625" bestFit="1" customWidth="1"/>
    <col min="124" max="124" width="14.5703125" bestFit="1" customWidth="1"/>
    <col min="125" max="125" width="11.42578125" bestFit="1" customWidth="1"/>
    <col min="126" max="126" width="14.5703125" bestFit="1" customWidth="1"/>
    <col min="127" max="127" width="14.140625" bestFit="1" customWidth="1"/>
    <col min="128" max="128" width="14.5703125" bestFit="1" customWidth="1"/>
    <col min="129" max="129" width="12.28515625" bestFit="1" customWidth="1"/>
    <col min="130" max="130" width="14.5703125" bestFit="1" customWidth="1"/>
    <col min="131" max="131" width="14.140625" bestFit="1" customWidth="1"/>
    <col min="132" max="132" width="14.5703125" bestFit="1" customWidth="1"/>
    <col min="133" max="133" width="12" bestFit="1" customWidth="1"/>
    <col min="134" max="134" width="14.5703125" bestFit="1" customWidth="1"/>
    <col min="135" max="135" width="12" bestFit="1" customWidth="1"/>
    <col min="136" max="136" width="14.5703125" bestFit="1" customWidth="1"/>
    <col min="137" max="137" width="12" bestFit="1" customWidth="1"/>
    <col min="138" max="138" width="14.5703125" bestFit="1" customWidth="1"/>
    <col min="139" max="139" width="11.42578125" bestFit="1" customWidth="1"/>
    <col min="140" max="140" width="14.5703125" bestFit="1" customWidth="1"/>
    <col min="141" max="141" width="12" bestFit="1" customWidth="1"/>
    <col min="142" max="142" width="14.5703125" bestFit="1" customWidth="1"/>
    <col min="143" max="143" width="12.42578125" bestFit="1" customWidth="1"/>
    <col min="144" max="144" width="15.5703125" bestFit="1" customWidth="1"/>
    <col min="145" max="145" width="11.28515625" bestFit="1" customWidth="1"/>
  </cols>
  <sheetData>
    <row r="2" spans="1:4" x14ac:dyDescent="0.25">
      <c r="A2" s="40" t="s">
        <v>787</v>
      </c>
      <c r="B2" t="s">
        <v>786</v>
      </c>
    </row>
    <row r="3" spans="1:4" x14ac:dyDescent="0.25">
      <c r="A3" s="40" t="s">
        <v>15</v>
      </c>
      <c r="B3" t="s">
        <v>786</v>
      </c>
    </row>
    <row r="4" spans="1:4" x14ac:dyDescent="0.25">
      <c r="A4" s="40" t="s">
        <v>5</v>
      </c>
      <c r="B4" t="s">
        <v>781</v>
      </c>
    </row>
    <row r="5" spans="1:4" x14ac:dyDescent="0.25">
      <c r="A5" s="40" t="s">
        <v>2</v>
      </c>
      <c r="B5" t="s">
        <v>781</v>
      </c>
    </row>
    <row r="7" spans="1:4" x14ac:dyDescent="0.25">
      <c r="A7" s="40" t="s">
        <v>788</v>
      </c>
      <c r="B7" s="40" t="s">
        <v>780</v>
      </c>
    </row>
    <row r="8" spans="1:4" x14ac:dyDescent="0.25">
      <c r="A8" s="40" t="s">
        <v>775</v>
      </c>
      <c r="B8" t="s">
        <v>771</v>
      </c>
      <c r="C8" t="s">
        <v>774</v>
      </c>
      <c r="D8" t="s">
        <v>776</v>
      </c>
    </row>
    <row r="9" spans="1:4" x14ac:dyDescent="0.25">
      <c r="A9" s="39" t="s">
        <v>46</v>
      </c>
      <c r="B9" s="41">
        <v>548651.57930763299</v>
      </c>
      <c r="C9" s="41">
        <v>277203.93300000002</v>
      </c>
      <c r="D9" s="41">
        <v>494362.05004610645</v>
      </c>
    </row>
    <row r="10" spans="1:4" x14ac:dyDescent="0.25">
      <c r="A10" s="39" t="s">
        <v>142</v>
      </c>
      <c r="B10" s="41"/>
      <c r="C10" s="41">
        <v>34039.571533923299</v>
      </c>
      <c r="D10" s="41">
        <v>34039.571533923299</v>
      </c>
    </row>
    <row r="11" spans="1:4" x14ac:dyDescent="0.25">
      <c r="A11" s="39" t="s">
        <v>82</v>
      </c>
      <c r="B11" s="41"/>
      <c r="C11" s="41">
        <v>91155.952286719446</v>
      </c>
      <c r="D11" s="41">
        <v>91155.952286719446</v>
      </c>
    </row>
    <row r="12" spans="1:4" x14ac:dyDescent="0.25">
      <c r="A12" s="39" t="s">
        <v>38</v>
      </c>
      <c r="B12" s="41"/>
      <c r="C12" s="41">
        <v>63544.906093229401</v>
      </c>
      <c r="D12" s="41">
        <v>63544.906093229401</v>
      </c>
    </row>
    <row r="13" spans="1:4" x14ac:dyDescent="0.25">
      <c r="A13" s="39" t="s">
        <v>23</v>
      </c>
      <c r="B13" s="41">
        <v>44930.831340062192</v>
      </c>
      <c r="C13" s="41">
        <v>39588.969137929103</v>
      </c>
      <c r="D13" s="41">
        <v>41045.840647601755</v>
      </c>
    </row>
    <row r="14" spans="1:4" x14ac:dyDescent="0.25">
      <c r="A14" s="39" t="s">
        <v>776</v>
      </c>
      <c r="B14" s="41">
        <v>246419.13052709051</v>
      </c>
      <c r="C14" s="41">
        <v>58988.234377098903</v>
      </c>
      <c r="D14" s="41">
        <v>103614.63822233499</v>
      </c>
    </row>
  </sheetData>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6"/>
  <sheetViews>
    <sheetView topLeftCell="A10" workbookViewId="0">
      <selection activeCell="M4" sqref="M4"/>
    </sheetView>
  </sheetViews>
  <sheetFormatPr defaultRowHeight="15" x14ac:dyDescent="0.25"/>
  <cols>
    <col min="1" max="1" width="29" bestFit="1" customWidth="1"/>
    <col min="2" max="2" width="16.28515625" bestFit="1" customWidth="1"/>
    <col min="3" max="3" width="19.7109375" bestFit="1" customWidth="1"/>
    <col min="4" max="4" width="11.28515625" bestFit="1" customWidth="1"/>
    <col min="5" max="5" width="12" customWidth="1"/>
    <col min="6" max="6" width="6.7109375" customWidth="1"/>
    <col min="7" max="7" width="7.42578125" customWidth="1"/>
    <col min="8" max="8" width="5.42578125" customWidth="1"/>
    <col min="9" max="9" width="9.7109375" customWidth="1"/>
    <col min="10" max="10" width="11.42578125" bestFit="1" customWidth="1"/>
    <col min="11" max="11" width="5" customWidth="1"/>
    <col min="12" max="12" width="9.42578125" bestFit="1" customWidth="1"/>
    <col min="13" max="13" width="18.140625" bestFit="1" customWidth="1"/>
    <col min="14" max="14" width="5.140625" customWidth="1"/>
    <col min="15" max="15" width="11.7109375" bestFit="1" customWidth="1"/>
    <col min="16" max="16" width="8.7109375" customWidth="1"/>
    <col min="17" max="17" width="10.28515625" bestFit="1" customWidth="1"/>
    <col min="18" max="18" width="20.42578125" bestFit="1" customWidth="1"/>
    <col min="19" max="19" width="21.5703125" bestFit="1" customWidth="1"/>
    <col min="20" max="20" width="12.140625" bestFit="1" customWidth="1"/>
    <col min="21" max="21" width="6" customWidth="1"/>
    <col min="22" max="22" width="12" bestFit="1" customWidth="1"/>
    <col min="23" max="23" width="12.42578125" bestFit="1" customWidth="1"/>
    <col min="25" max="25" width="6.7109375" customWidth="1"/>
    <col min="26" max="26" width="5.42578125" customWidth="1"/>
    <col min="27" max="27" width="7.42578125" customWidth="1"/>
    <col min="28" max="28" width="4.85546875" customWidth="1"/>
    <col min="29" max="29" width="7" customWidth="1"/>
    <col min="30" max="30" width="11.42578125" bestFit="1" customWidth="1"/>
    <col min="31" max="31" width="5" customWidth="1"/>
    <col min="32" max="32" width="9.42578125" bestFit="1" customWidth="1"/>
    <col min="33" max="33" width="12.7109375" bestFit="1" customWidth="1"/>
    <col min="34" max="34" width="8" customWidth="1"/>
    <col min="35" max="35" width="18.140625" bestFit="1" customWidth="1"/>
    <col min="36" max="36" width="5.140625" customWidth="1"/>
    <col min="37" max="37" width="11" bestFit="1" customWidth="1"/>
    <col min="38" max="38" width="8.7109375" customWidth="1"/>
    <col min="39" max="39" width="8" customWidth="1"/>
    <col min="40" max="40" width="6.5703125" customWidth="1"/>
    <col min="41" max="41" width="15.5703125" bestFit="1" customWidth="1"/>
    <col min="42" max="42" width="8.7109375" customWidth="1"/>
    <col min="43" max="43" width="8.5703125" customWidth="1"/>
    <col min="44" max="44" width="7.42578125" customWidth="1"/>
    <col min="45" max="45" width="24.7109375" bestFit="1" customWidth="1"/>
    <col min="46" max="46" width="11.28515625" bestFit="1" customWidth="1"/>
  </cols>
  <sheetData>
    <row r="3" spans="1:4" x14ac:dyDescent="0.25">
      <c r="A3" s="40" t="s">
        <v>778</v>
      </c>
      <c r="B3" s="40" t="s">
        <v>780</v>
      </c>
    </row>
    <row r="4" spans="1:4" x14ac:dyDescent="0.25">
      <c r="A4" s="40" t="s">
        <v>775</v>
      </c>
      <c r="B4" t="s">
        <v>771</v>
      </c>
      <c r="C4" t="s">
        <v>774</v>
      </c>
      <c r="D4" t="s">
        <v>776</v>
      </c>
    </row>
    <row r="5" spans="1:4" x14ac:dyDescent="0.25">
      <c r="A5" s="39" t="s">
        <v>46</v>
      </c>
      <c r="B5" s="41">
        <v>34</v>
      </c>
      <c r="C5" s="41">
        <v>4</v>
      </c>
      <c r="D5" s="41">
        <v>38</v>
      </c>
    </row>
    <row r="6" spans="1:4" x14ac:dyDescent="0.25">
      <c r="A6" s="42" t="s">
        <v>381</v>
      </c>
      <c r="B6" s="41">
        <v>4</v>
      </c>
      <c r="C6" s="41"/>
      <c r="D6" s="41">
        <v>4</v>
      </c>
    </row>
    <row r="7" spans="1:4" x14ac:dyDescent="0.25">
      <c r="A7" s="42" t="s">
        <v>218</v>
      </c>
      <c r="B7" s="41">
        <v>1</v>
      </c>
      <c r="C7" s="41"/>
      <c r="D7" s="41">
        <v>1</v>
      </c>
    </row>
    <row r="8" spans="1:4" x14ac:dyDescent="0.25">
      <c r="A8" s="42" t="s">
        <v>107</v>
      </c>
      <c r="B8" s="41">
        <v>8</v>
      </c>
      <c r="C8" s="41"/>
      <c r="D8" s="41">
        <v>8</v>
      </c>
    </row>
    <row r="9" spans="1:4" x14ac:dyDescent="0.25">
      <c r="A9" s="42" t="s">
        <v>765</v>
      </c>
      <c r="B9" s="41"/>
      <c r="C9" s="41">
        <v>1</v>
      </c>
      <c r="D9" s="41">
        <v>1</v>
      </c>
    </row>
    <row r="10" spans="1:4" x14ac:dyDescent="0.25">
      <c r="A10" s="42" t="s">
        <v>49</v>
      </c>
      <c r="B10" s="41">
        <v>21</v>
      </c>
      <c r="C10" s="41">
        <v>3</v>
      </c>
      <c r="D10" s="41">
        <v>24</v>
      </c>
    </row>
    <row r="11" spans="1:4" x14ac:dyDescent="0.25">
      <c r="A11" s="39" t="s">
        <v>142</v>
      </c>
      <c r="B11" s="41">
        <v>1</v>
      </c>
      <c r="C11" s="41">
        <v>7</v>
      </c>
      <c r="D11" s="41">
        <v>8</v>
      </c>
    </row>
    <row r="12" spans="1:4" x14ac:dyDescent="0.25">
      <c r="A12" s="42" t="s">
        <v>145</v>
      </c>
      <c r="B12" s="41"/>
      <c r="C12" s="41">
        <v>6</v>
      </c>
      <c r="D12" s="41">
        <v>6</v>
      </c>
    </row>
    <row r="13" spans="1:4" x14ac:dyDescent="0.25">
      <c r="A13" s="42" t="s">
        <v>244</v>
      </c>
      <c r="B13" s="41">
        <v>1</v>
      </c>
      <c r="C13" s="41">
        <v>1</v>
      </c>
      <c r="D13" s="41">
        <v>2</v>
      </c>
    </row>
    <row r="14" spans="1:4" x14ac:dyDescent="0.25">
      <c r="A14" s="39" t="s">
        <v>157</v>
      </c>
      <c r="B14" s="41"/>
      <c r="C14" s="41">
        <v>16</v>
      </c>
      <c r="D14" s="41">
        <v>16</v>
      </c>
    </row>
    <row r="15" spans="1:4" x14ac:dyDescent="0.25">
      <c r="A15" s="42" t="s">
        <v>160</v>
      </c>
      <c r="B15" s="41"/>
      <c r="C15" s="41">
        <v>16</v>
      </c>
      <c r="D15" s="41">
        <v>16</v>
      </c>
    </row>
    <row r="16" spans="1:4" x14ac:dyDescent="0.25">
      <c r="A16" s="39" t="s">
        <v>82</v>
      </c>
      <c r="B16" s="41">
        <v>7</v>
      </c>
      <c r="C16" s="41">
        <v>16</v>
      </c>
      <c r="D16" s="41">
        <v>23</v>
      </c>
    </row>
    <row r="17" spans="1:4" x14ac:dyDescent="0.25">
      <c r="A17" s="42" t="s">
        <v>85</v>
      </c>
      <c r="B17" s="41">
        <v>7</v>
      </c>
      <c r="C17" s="41">
        <v>14</v>
      </c>
      <c r="D17" s="41">
        <v>21</v>
      </c>
    </row>
    <row r="18" spans="1:4" x14ac:dyDescent="0.25">
      <c r="A18" s="42" t="s">
        <v>135</v>
      </c>
      <c r="B18" s="41"/>
      <c r="C18" s="41">
        <v>2</v>
      </c>
      <c r="D18" s="41">
        <v>2</v>
      </c>
    </row>
    <row r="19" spans="1:4" x14ac:dyDescent="0.25">
      <c r="A19" s="39" t="s">
        <v>78</v>
      </c>
      <c r="B19" s="41">
        <v>2</v>
      </c>
      <c r="C19" s="41">
        <v>5</v>
      </c>
      <c r="D19" s="41">
        <v>7</v>
      </c>
    </row>
    <row r="20" spans="1:4" x14ac:dyDescent="0.25">
      <c r="A20" s="42" t="s">
        <v>129</v>
      </c>
      <c r="B20" s="41">
        <v>2</v>
      </c>
      <c r="C20" s="41"/>
      <c r="D20" s="41">
        <v>2</v>
      </c>
    </row>
    <row r="21" spans="1:4" x14ac:dyDescent="0.25">
      <c r="A21" s="42" t="s">
        <v>684</v>
      </c>
      <c r="B21" s="41"/>
      <c r="C21" s="41">
        <v>1</v>
      </c>
      <c r="D21" s="41">
        <v>1</v>
      </c>
    </row>
    <row r="22" spans="1:4" x14ac:dyDescent="0.25">
      <c r="A22" s="42" t="s">
        <v>119</v>
      </c>
      <c r="B22" s="41"/>
      <c r="C22" s="41">
        <v>1</v>
      </c>
      <c r="D22" s="41">
        <v>1</v>
      </c>
    </row>
    <row r="23" spans="1:4" x14ac:dyDescent="0.25">
      <c r="A23" s="42" t="s">
        <v>80</v>
      </c>
      <c r="B23" s="41"/>
      <c r="C23" s="41">
        <v>3</v>
      </c>
      <c r="D23" s="41">
        <v>3</v>
      </c>
    </row>
    <row r="24" spans="1:4" x14ac:dyDescent="0.25">
      <c r="A24" s="39" t="s">
        <v>38</v>
      </c>
      <c r="B24" s="41">
        <v>3</v>
      </c>
      <c r="C24" s="41">
        <v>51</v>
      </c>
      <c r="D24" s="41">
        <v>54</v>
      </c>
    </row>
    <row r="25" spans="1:4" x14ac:dyDescent="0.25">
      <c r="A25" s="42" t="s">
        <v>270</v>
      </c>
      <c r="B25" s="41"/>
      <c r="C25" s="41">
        <v>1</v>
      </c>
      <c r="D25" s="41">
        <v>1</v>
      </c>
    </row>
    <row r="26" spans="1:4" x14ac:dyDescent="0.25">
      <c r="A26" s="42" t="s">
        <v>41</v>
      </c>
      <c r="B26" s="41">
        <v>3</v>
      </c>
      <c r="C26" s="41">
        <v>50</v>
      </c>
      <c r="D26" s="41">
        <v>53</v>
      </c>
    </row>
    <row r="27" spans="1:4" x14ac:dyDescent="0.25">
      <c r="A27" s="39" t="s">
        <v>193</v>
      </c>
      <c r="B27" s="41"/>
      <c r="C27" s="41">
        <v>11</v>
      </c>
      <c r="D27" s="41">
        <v>11</v>
      </c>
    </row>
    <row r="28" spans="1:4" x14ac:dyDescent="0.25">
      <c r="A28" s="42" t="s">
        <v>195</v>
      </c>
      <c r="B28" s="41"/>
      <c r="C28" s="41">
        <v>2</v>
      </c>
      <c r="D28" s="41">
        <v>2</v>
      </c>
    </row>
    <row r="29" spans="1:4" x14ac:dyDescent="0.25">
      <c r="A29" s="42" t="s">
        <v>291</v>
      </c>
      <c r="B29" s="41"/>
      <c r="C29" s="41">
        <v>3</v>
      </c>
      <c r="D29" s="41">
        <v>3</v>
      </c>
    </row>
    <row r="30" spans="1:4" x14ac:dyDescent="0.25">
      <c r="A30" s="42" t="s">
        <v>282</v>
      </c>
      <c r="B30" s="41"/>
      <c r="C30" s="41">
        <v>6</v>
      </c>
      <c r="D30" s="41">
        <v>6</v>
      </c>
    </row>
    <row r="31" spans="1:4" x14ac:dyDescent="0.25">
      <c r="A31" s="39" t="s">
        <v>23</v>
      </c>
      <c r="B31" s="41">
        <v>39</v>
      </c>
      <c r="C31" s="41">
        <v>43</v>
      </c>
      <c r="D31" s="41">
        <v>82</v>
      </c>
    </row>
    <row r="32" spans="1:4" x14ac:dyDescent="0.25">
      <c r="A32" s="42" t="s">
        <v>400</v>
      </c>
      <c r="B32" s="41"/>
      <c r="C32" s="41">
        <v>17</v>
      </c>
      <c r="D32" s="41">
        <v>17</v>
      </c>
    </row>
    <row r="33" spans="1:4" x14ac:dyDescent="0.25">
      <c r="A33" s="42" t="s">
        <v>733</v>
      </c>
      <c r="B33" s="41">
        <v>8</v>
      </c>
      <c r="C33" s="41">
        <v>4</v>
      </c>
      <c r="D33" s="41">
        <v>12</v>
      </c>
    </row>
    <row r="34" spans="1:4" x14ac:dyDescent="0.25">
      <c r="A34" s="42" t="s">
        <v>203</v>
      </c>
      <c r="B34" s="41"/>
      <c r="C34" s="41">
        <v>5</v>
      </c>
      <c r="D34" s="41">
        <v>5</v>
      </c>
    </row>
    <row r="35" spans="1:4" x14ac:dyDescent="0.25">
      <c r="A35" s="42" t="s">
        <v>27</v>
      </c>
      <c r="B35" s="41">
        <v>18</v>
      </c>
      <c r="C35" s="41">
        <v>3</v>
      </c>
      <c r="D35" s="41">
        <v>21</v>
      </c>
    </row>
    <row r="36" spans="1:4" x14ac:dyDescent="0.25">
      <c r="A36" s="42" t="s">
        <v>297</v>
      </c>
      <c r="B36" s="41">
        <v>2</v>
      </c>
      <c r="C36" s="41"/>
      <c r="D36" s="41">
        <v>2</v>
      </c>
    </row>
    <row r="37" spans="1:4" x14ac:dyDescent="0.25">
      <c r="A37" s="42" t="s">
        <v>353</v>
      </c>
      <c r="B37" s="41"/>
      <c r="C37" s="41">
        <v>3</v>
      </c>
      <c r="D37" s="41">
        <v>3</v>
      </c>
    </row>
    <row r="38" spans="1:4" x14ac:dyDescent="0.25">
      <c r="A38" s="42" t="s">
        <v>122</v>
      </c>
      <c r="B38" s="41">
        <v>1</v>
      </c>
      <c r="C38" s="41">
        <v>1</v>
      </c>
      <c r="D38" s="41">
        <v>2</v>
      </c>
    </row>
    <row r="39" spans="1:4" x14ac:dyDescent="0.25">
      <c r="A39" s="42" t="s">
        <v>452</v>
      </c>
      <c r="B39" s="41">
        <v>3</v>
      </c>
      <c r="C39" s="41">
        <v>3</v>
      </c>
      <c r="D39" s="41">
        <v>6</v>
      </c>
    </row>
    <row r="40" spans="1:4" x14ac:dyDescent="0.25">
      <c r="A40" s="42" t="s">
        <v>76</v>
      </c>
      <c r="B40" s="41"/>
      <c r="C40" s="41">
        <v>1</v>
      </c>
      <c r="D40" s="41">
        <v>1</v>
      </c>
    </row>
    <row r="41" spans="1:4" x14ac:dyDescent="0.25">
      <c r="A41" s="42" t="s">
        <v>723</v>
      </c>
      <c r="B41" s="41"/>
      <c r="C41" s="41">
        <v>3</v>
      </c>
      <c r="D41" s="41">
        <v>3</v>
      </c>
    </row>
    <row r="42" spans="1:4" x14ac:dyDescent="0.25">
      <c r="A42" s="42" t="s">
        <v>114</v>
      </c>
      <c r="B42" s="41">
        <v>4</v>
      </c>
      <c r="C42" s="41"/>
      <c r="D42" s="41">
        <v>4</v>
      </c>
    </row>
    <row r="43" spans="1:4" x14ac:dyDescent="0.25">
      <c r="A43" s="42" t="s">
        <v>117</v>
      </c>
      <c r="B43" s="41">
        <v>1</v>
      </c>
      <c r="C43" s="41">
        <v>1</v>
      </c>
      <c r="D43" s="41">
        <v>2</v>
      </c>
    </row>
    <row r="44" spans="1:4" x14ac:dyDescent="0.25">
      <c r="A44" s="42" t="s">
        <v>752</v>
      </c>
      <c r="B44" s="41"/>
      <c r="C44" s="41">
        <v>2</v>
      </c>
      <c r="D44" s="41">
        <v>2</v>
      </c>
    </row>
    <row r="45" spans="1:4" x14ac:dyDescent="0.25">
      <c r="A45" s="42" t="s">
        <v>221</v>
      </c>
      <c r="B45" s="41">
        <v>2</v>
      </c>
      <c r="C45" s="41"/>
      <c r="D45" s="41">
        <v>2</v>
      </c>
    </row>
    <row r="46" spans="1:4" x14ac:dyDescent="0.25">
      <c r="A46" s="39" t="s">
        <v>776</v>
      </c>
      <c r="B46" s="41">
        <v>86</v>
      </c>
      <c r="C46" s="41">
        <v>153</v>
      </c>
      <c r="D46" s="41">
        <v>239</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workbookViewId="0">
      <selection activeCell="D32" sqref="D32"/>
    </sheetView>
  </sheetViews>
  <sheetFormatPr defaultRowHeight="15" x14ac:dyDescent="0.25"/>
  <cols>
    <col min="1" max="1" width="35.7109375" customWidth="1"/>
    <col min="2" max="2" width="17.85546875" customWidth="1"/>
    <col min="3" max="3" width="19.7109375" bestFit="1" customWidth="1"/>
    <col min="4" max="4" width="12" bestFit="1" customWidth="1"/>
  </cols>
  <sheetData>
    <row r="2" spans="1:4" x14ac:dyDescent="0.25">
      <c r="A2" s="40" t="s">
        <v>787</v>
      </c>
      <c r="B2" t="s">
        <v>786</v>
      </c>
    </row>
    <row r="3" spans="1:4" x14ac:dyDescent="0.25">
      <c r="A3" s="40" t="s">
        <v>15</v>
      </c>
      <c r="B3" t="s">
        <v>786</v>
      </c>
    </row>
    <row r="5" spans="1:4" x14ac:dyDescent="0.25">
      <c r="A5" s="40" t="s">
        <v>788</v>
      </c>
      <c r="B5" s="40" t="s">
        <v>780</v>
      </c>
    </row>
    <row r="6" spans="1:4" x14ac:dyDescent="0.25">
      <c r="A6" s="40" t="s">
        <v>775</v>
      </c>
      <c r="B6" t="s">
        <v>771</v>
      </c>
      <c r="C6" t="s">
        <v>774</v>
      </c>
      <c r="D6" t="s">
        <v>776</v>
      </c>
    </row>
    <row r="7" spans="1:4" x14ac:dyDescent="0.25">
      <c r="A7" s="39" t="s">
        <v>46</v>
      </c>
      <c r="B7" s="41">
        <v>548651.57930763299</v>
      </c>
      <c r="C7" s="41">
        <v>277203.93300000002</v>
      </c>
      <c r="D7" s="41">
        <v>494362.05004610645</v>
      </c>
    </row>
    <row r="8" spans="1:4" x14ac:dyDescent="0.25">
      <c r="A8" s="42" t="s">
        <v>107</v>
      </c>
      <c r="B8" s="41">
        <v>222427.41715696492</v>
      </c>
      <c r="C8" s="41"/>
      <c r="D8" s="41">
        <v>222427.41715696492</v>
      </c>
    </row>
    <row r="9" spans="1:4" x14ac:dyDescent="0.25">
      <c r="A9" s="42" t="s">
        <v>49</v>
      </c>
      <c r="B9" s="41">
        <v>1527324.0657596372</v>
      </c>
      <c r="C9" s="41">
        <v>277203.93300000002</v>
      </c>
      <c r="D9" s="41">
        <v>902263.99937981856</v>
      </c>
    </row>
    <row r="10" spans="1:4" x14ac:dyDescent="0.25">
      <c r="A10" s="39" t="s">
        <v>142</v>
      </c>
      <c r="B10" s="41"/>
      <c r="C10" s="41">
        <v>34039.571533923299</v>
      </c>
      <c r="D10" s="41">
        <v>34039.571533923299</v>
      </c>
    </row>
    <row r="11" spans="1:4" x14ac:dyDescent="0.25">
      <c r="A11" s="42" t="s">
        <v>145</v>
      </c>
      <c r="B11" s="41"/>
      <c r="C11" s="41">
        <v>34039.571533923299</v>
      </c>
      <c r="D11" s="41">
        <v>34039.571533923299</v>
      </c>
    </row>
    <row r="12" spans="1:4" x14ac:dyDescent="0.25">
      <c r="A12" s="39" t="s">
        <v>82</v>
      </c>
      <c r="B12" s="41"/>
      <c r="C12" s="41">
        <v>91155.952286719446</v>
      </c>
      <c r="D12" s="41">
        <v>91155.952286719446</v>
      </c>
    </row>
    <row r="13" spans="1:4" x14ac:dyDescent="0.25">
      <c r="A13" s="42" t="s">
        <v>85</v>
      </c>
      <c r="B13" s="41"/>
      <c r="C13" s="41">
        <v>121924.12500000001</v>
      </c>
      <c r="D13" s="41">
        <v>121924.12500000001</v>
      </c>
    </row>
    <row r="14" spans="1:4" x14ac:dyDescent="0.25">
      <c r="A14" s="42" t="s">
        <v>135</v>
      </c>
      <c r="B14" s="41"/>
      <c r="C14" s="41">
        <v>29619.60686015831</v>
      </c>
      <c r="D14" s="41">
        <v>29619.60686015831</v>
      </c>
    </row>
    <row r="15" spans="1:4" x14ac:dyDescent="0.25">
      <c r="A15" s="39" t="s">
        <v>38</v>
      </c>
      <c r="B15" s="41"/>
      <c r="C15" s="41">
        <v>63544.906093229401</v>
      </c>
      <c r="D15" s="41">
        <v>63544.906093229409</v>
      </c>
    </row>
    <row r="16" spans="1:4" x14ac:dyDescent="0.25">
      <c r="A16" s="42" t="s">
        <v>270</v>
      </c>
      <c r="B16" s="41"/>
      <c r="C16" s="41">
        <v>41516.847745901636</v>
      </c>
      <c r="D16" s="41">
        <v>41516.847745901636</v>
      </c>
    </row>
    <row r="17" spans="1:4" x14ac:dyDescent="0.25">
      <c r="A17" s="42" t="s">
        <v>41</v>
      </c>
      <c r="B17" s="41"/>
      <c r="C17" s="41">
        <v>65992.468131821384</v>
      </c>
      <c r="D17" s="41">
        <v>65992.468131821384</v>
      </c>
    </row>
    <row r="18" spans="1:4" x14ac:dyDescent="0.25">
      <c r="A18" s="39" t="s">
        <v>23</v>
      </c>
      <c r="B18" s="41">
        <v>44930.831340062192</v>
      </c>
      <c r="C18" s="41">
        <v>39588.969137929103</v>
      </c>
      <c r="D18" s="41">
        <v>41045.840647601763</v>
      </c>
    </row>
    <row r="19" spans="1:4" x14ac:dyDescent="0.25">
      <c r="A19" s="42" t="s">
        <v>400</v>
      </c>
      <c r="B19" s="41"/>
      <c r="C19" s="41">
        <v>23745.161570329914</v>
      </c>
      <c r="D19" s="41">
        <v>23745.161570329914</v>
      </c>
    </row>
    <row r="20" spans="1:4" x14ac:dyDescent="0.25">
      <c r="A20" s="42" t="s">
        <v>733</v>
      </c>
      <c r="B20" s="41">
        <v>30923.38058679803</v>
      </c>
      <c r="C20" s="41">
        <v>12372.922036595068</v>
      </c>
      <c r="D20" s="41">
        <v>27831.637495097533</v>
      </c>
    </row>
    <row r="21" spans="1:4" x14ac:dyDescent="0.25">
      <c r="A21" s="42" t="s">
        <v>203</v>
      </c>
      <c r="B21" s="41"/>
      <c r="C21" s="41">
        <v>79551.675000000003</v>
      </c>
      <c r="D21" s="41">
        <v>79551.675000000003</v>
      </c>
    </row>
    <row r="22" spans="1:4" x14ac:dyDescent="0.25">
      <c r="A22" s="42" t="s">
        <v>27</v>
      </c>
      <c r="B22" s="41">
        <v>114968.08510638298</v>
      </c>
      <c r="C22" s="41">
        <v>124134.63959390864</v>
      </c>
      <c r="D22" s="41">
        <v>119551.36235014581</v>
      </c>
    </row>
    <row r="23" spans="1:4" x14ac:dyDescent="0.25">
      <c r="A23" s="42" t="s">
        <v>353</v>
      </c>
      <c r="B23" s="41"/>
      <c r="C23" s="41">
        <v>19629.652433862433</v>
      </c>
      <c r="D23" s="41">
        <v>19629.652433862433</v>
      </c>
    </row>
    <row r="24" spans="1:4" x14ac:dyDescent="0.25">
      <c r="A24" s="42" t="s">
        <v>452</v>
      </c>
      <c r="B24" s="41"/>
      <c r="C24" s="41">
        <v>22099.447513812156</v>
      </c>
      <c r="D24" s="41">
        <v>22099.447513812156</v>
      </c>
    </row>
    <row r="25" spans="1:4" x14ac:dyDescent="0.25">
      <c r="A25" s="42" t="s">
        <v>76</v>
      </c>
      <c r="B25" s="41"/>
      <c r="C25" s="41">
        <v>56000.000000000007</v>
      </c>
      <c r="D25" s="41">
        <v>56000.000000000007</v>
      </c>
    </row>
    <row r="26" spans="1:4" x14ac:dyDescent="0.25">
      <c r="A26" s="42" t="s">
        <v>117</v>
      </c>
      <c r="B26" s="41"/>
      <c r="C26" s="41">
        <v>58353.220338983054</v>
      </c>
      <c r="D26" s="41">
        <v>58353.220338983054</v>
      </c>
    </row>
    <row r="27" spans="1:4" x14ac:dyDescent="0.25">
      <c r="A27" s="39" t="s">
        <v>776</v>
      </c>
      <c r="B27" s="41">
        <v>246419.13052709051</v>
      </c>
      <c r="C27" s="41">
        <v>58988.234377098895</v>
      </c>
      <c r="D27" s="41">
        <v>103614.63822233502</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G34" sqref="G34"/>
    </sheetView>
  </sheetViews>
  <sheetFormatPr defaultRowHeight="15" x14ac:dyDescent="0.25"/>
  <cols>
    <col min="1" max="1" width="31.140625" customWidth="1"/>
    <col min="2" max="2" width="16.28515625" bestFit="1" customWidth="1"/>
    <col min="3" max="3" width="20.5703125" bestFit="1" customWidth="1"/>
    <col min="4" max="4" width="11.28515625" bestFit="1" customWidth="1"/>
  </cols>
  <sheetData>
    <row r="1" spans="1:4" x14ac:dyDescent="0.25">
      <c r="A1" s="40" t="s">
        <v>15</v>
      </c>
      <c r="B1" t="s">
        <v>781</v>
      </c>
    </row>
    <row r="3" spans="1:4" x14ac:dyDescent="0.25">
      <c r="A3" s="40" t="s">
        <v>785</v>
      </c>
      <c r="B3" s="40" t="s">
        <v>780</v>
      </c>
    </row>
    <row r="4" spans="1:4" x14ac:dyDescent="0.25">
      <c r="A4" s="40" t="s">
        <v>775</v>
      </c>
      <c r="B4" t="s">
        <v>779</v>
      </c>
      <c r="C4" t="s">
        <v>773</v>
      </c>
      <c r="D4" t="s">
        <v>776</v>
      </c>
    </row>
    <row r="5" spans="1:4" x14ac:dyDescent="0.25">
      <c r="A5" s="39" t="s">
        <v>46</v>
      </c>
      <c r="B5" s="41">
        <v>38</v>
      </c>
      <c r="C5" s="41"/>
      <c r="D5" s="41">
        <v>38</v>
      </c>
    </row>
    <row r="6" spans="1:4" x14ac:dyDescent="0.25">
      <c r="A6" s="39" t="s">
        <v>142</v>
      </c>
      <c r="B6" s="41"/>
      <c r="C6" s="41">
        <v>8</v>
      </c>
      <c r="D6" s="41">
        <v>8</v>
      </c>
    </row>
    <row r="7" spans="1:4" x14ac:dyDescent="0.25">
      <c r="A7" s="39" t="s">
        <v>157</v>
      </c>
      <c r="B7" s="41">
        <v>13</v>
      </c>
      <c r="C7" s="41">
        <v>3</v>
      </c>
      <c r="D7" s="41">
        <v>16</v>
      </c>
    </row>
    <row r="8" spans="1:4" x14ac:dyDescent="0.25">
      <c r="A8" s="39" t="s">
        <v>82</v>
      </c>
      <c r="B8" s="41">
        <v>19</v>
      </c>
      <c r="C8" s="41">
        <v>4</v>
      </c>
      <c r="D8" s="41">
        <v>23</v>
      </c>
    </row>
    <row r="9" spans="1:4" x14ac:dyDescent="0.25">
      <c r="A9" s="39" t="s">
        <v>78</v>
      </c>
      <c r="B9" s="41">
        <v>6</v>
      </c>
      <c r="C9" s="41">
        <v>1</v>
      </c>
      <c r="D9" s="41">
        <v>7</v>
      </c>
    </row>
    <row r="10" spans="1:4" x14ac:dyDescent="0.25">
      <c r="A10" s="39" t="s">
        <v>38</v>
      </c>
      <c r="B10" s="41">
        <v>53</v>
      </c>
      <c r="C10" s="41">
        <v>1</v>
      </c>
      <c r="D10" s="41">
        <v>54</v>
      </c>
    </row>
    <row r="11" spans="1:4" x14ac:dyDescent="0.25">
      <c r="A11" s="39" t="s">
        <v>193</v>
      </c>
      <c r="B11" s="41">
        <v>7</v>
      </c>
      <c r="C11" s="41">
        <v>4</v>
      </c>
      <c r="D11" s="41">
        <v>11</v>
      </c>
    </row>
    <row r="12" spans="1:4" x14ac:dyDescent="0.25">
      <c r="A12" s="39" t="s">
        <v>23</v>
      </c>
      <c r="B12" s="41">
        <v>67</v>
      </c>
      <c r="C12" s="41">
        <v>15</v>
      </c>
      <c r="D12" s="41">
        <v>82</v>
      </c>
    </row>
    <row r="13" spans="1:4" x14ac:dyDescent="0.25">
      <c r="A13" s="39" t="s">
        <v>776</v>
      </c>
      <c r="B13" s="41">
        <v>203</v>
      </c>
      <c r="C13" s="41">
        <v>36</v>
      </c>
      <c r="D13" s="41">
        <v>239</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election activeCell="G22" sqref="G22"/>
    </sheetView>
  </sheetViews>
  <sheetFormatPr defaultRowHeight="15" x14ac:dyDescent="0.25"/>
  <cols>
    <col min="1" max="1" width="30" customWidth="1"/>
    <col min="2" max="2" width="17.85546875" customWidth="1"/>
    <col min="3" max="3" width="20.5703125" customWidth="1"/>
    <col min="4" max="4" width="11.28515625" customWidth="1"/>
    <col min="5" max="5" width="30" bestFit="1" customWidth="1"/>
    <col min="6" max="6" width="29.7109375" bestFit="1" customWidth="1"/>
    <col min="7" max="7" width="35" bestFit="1" customWidth="1"/>
  </cols>
  <sheetData>
    <row r="2" spans="1:4" x14ac:dyDescent="0.25">
      <c r="A2" s="40" t="s">
        <v>15</v>
      </c>
      <c r="B2" t="s">
        <v>786</v>
      </c>
    </row>
    <row r="3" spans="1:4" x14ac:dyDescent="0.25">
      <c r="A3" s="40" t="s">
        <v>777</v>
      </c>
      <c r="B3" t="s">
        <v>771</v>
      </c>
    </row>
    <row r="5" spans="1:4" x14ac:dyDescent="0.25">
      <c r="A5" s="40" t="s">
        <v>782</v>
      </c>
      <c r="B5" s="40" t="s">
        <v>780</v>
      </c>
    </row>
    <row r="6" spans="1:4" x14ac:dyDescent="0.25">
      <c r="A6" s="40" t="s">
        <v>775</v>
      </c>
      <c r="B6" t="s">
        <v>779</v>
      </c>
      <c r="C6" t="s">
        <v>772</v>
      </c>
      <c r="D6" t="s">
        <v>776</v>
      </c>
    </row>
    <row r="7" spans="1:4" x14ac:dyDescent="0.25">
      <c r="A7" s="39" t="s">
        <v>784</v>
      </c>
      <c r="B7" s="41">
        <v>5</v>
      </c>
      <c r="C7" s="41">
        <v>25</v>
      </c>
      <c r="D7" s="41">
        <v>30</v>
      </c>
    </row>
    <row r="8" spans="1:4" x14ac:dyDescent="0.25">
      <c r="A8" s="39" t="s">
        <v>779</v>
      </c>
      <c r="B8" s="41">
        <v>7</v>
      </c>
      <c r="C8" s="41"/>
      <c r="D8" s="41">
        <v>7</v>
      </c>
    </row>
    <row r="9" spans="1:4" x14ac:dyDescent="0.25">
      <c r="A9" s="39" t="s">
        <v>776</v>
      </c>
      <c r="B9" s="41">
        <v>12</v>
      </c>
      <c r="C9" s="41">
        <v>25</v>
      </c>
      <c r="D9" s="41">
        <v>37</v>
      </c>
    </row>
    <row r="20" spans="1:4" x14ac:dyDescent="0.25">
      <c r="A20" s="40" t="s">
        <v>15</v>
      </c>
      <c r="B20" t="s">
        <v>786</v>
      </c>
    </row>
    <row r="21" spans="1:4" x14ac:dyDescent="0.25">
      <c r="A21" s="40" t="s">
        <v>783</v>
      </c>
      <c r="B21" t="s">
        <v>784</v>
      </c>
    </row>
    <row r="23" spans="1:4" x14ac:dyDescent="0.25">
      <c r="A23" s="40" t="s">
        <v>782</v>
      </c>
      <c r="B23" s="40" t="s">
        <v>780</v>
      </c>
    </row>
    <row r="24" spans="1:4" x14ac:dyDescent="0.25">
      <c r="A24" s="40" t="s">
        <v>775</v>
      </c>
      <c r="B24" t="s">
        <v>779</v>
      </c>
      <c r="C24" t="s">
        <v>773</v>
      </c>
      <c r="D24" t="s">
        <v>776</v>
      </c>
    </row>
    <row r="25" spans="1:4" x14ac:dyDescent="0.25">
      <c r="A25" s="39" t="s">
        <v>779</v>
      </c>
      <c r="B25" s="41">
        <v>8</v>
      </c>
      <c r="C25" s="41"/>
      <c r="D25" s="41">
        <v>8</v>
      </c>
    </row>
    <row r="26" spans="1:4" x14ac:dyDescent="0.25">
      <c r="A26" s="39" t="s">
        <v>772</v>
      </c>
      <c r="B26" s="41">
        <v>30</v>
      </c>
      <c r="C26" s="41">
        <v>14</v>
      </c>
      <c r="D26" s="41">
        <v>44</v>
      </c>
    </row>
    <row r="27" spans="1:4" x14ac:dyDescent="0.25">
      <c r="A27" s="39" t="s">
        <v>776</v>
      </c>
      <c r="B27" s="41">
        <v>38</v>
      </c>
      <c r="C27" s="41">
        <v>14</v>
      </c>
      <c r="D27" s="41">
        <v>52</v>
      </c>
    </row>
    <row r="31" spans="1:4" x14ac:dyDescent="0.25">
      <c r="C31" s="38"/>
    </row>
  </sheetData>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2"/>
  <sheetViews>
    <sheetView tabSelected="1" topLeftCell="K1" zoomScaleNormal="100" workbookViewId="0">
      <pane ySplit="1" topLeftCell="A111" activePane="bottomLeft" state="frozen"/>
      <selection pane="bottomLeft" activeCell="T121" sqref="T121"/>
    </sheetView>
  </sheetViews>
  <sheetFormatPr defaultColWidth="9.140625" defaultRowHeight="15" x14ac:dyDescent="0.25"/>
  <cols>
    <col min="1" max="3" width="15.85546875" style="1" customWidth="1"/>
    <col min="4" max="4" width="16.85546875" style="1" customWidth="1"/>
    <col min="5" max="5" width="9.140625" style="1" customWidth="1"/>
    <col min="6" max="6" width="26.85546875" style="1" customWidth="1"/>
    <col min="7" max="7" width="25.42578125" style="1" customWidth="1"/>
    <col min="8" max="8" width="23.7109375" style="1" customWidth="1"/>
    <col min="9" max="9" width="29" style="1" customWidth="1"/>
    <col min="10" max="10" width="18.42578125" style="1" customWidth="1"/>
    <col min="11" max="11" width="36" style="1" customWidth="1"/>
    <col min="12" max="12" width="24.140625" style="1" customWidth="1"/>
    <col min="13" max="13" width="37.140625" style="1" customWidth="1"/>
    <col min="14" max="14" width="23.5703125" style="1" customWidth="1"/>
    <col min="15" max="15" width="14.7109375" style="1" customWidth="1"/>
    <col min="16" max="16" width="21.85546875" style="1" customWidth="1"/>
    <col min="17" max="17" width="23.28515625" style="1" customWidth="1"/>
    <col min="18" max="18" width="14.140625" style="1" customWidth="1"/>
    <col min="19" max="19" width="12.85546875" bestFit="1" customWidth="1"/>
    <col min="20" max="20" width="33" style="2" customWidth="1"/>
    <col min="21" max="21" width="9.140625" style="2" customWidth="1"/>
    <col min="22" max="24" width="19.7109375" style="2" customWidth="1"/>
    <col min="25" max="25" width="21.28515625" style="2" customWidth="1"/>
    <col min="26" max="26" width="16.85546875" style="2" customWidth="1"/>
    <col min="27" max="27" width="22.140625" style="2" customWidth="1"/>
    <col min="28" max="28" width="24.140625" style="2" customWidth="1"/>
    <col min="29" max="29" width="21" style="2" customWidth="1"/>
    <col min="30" max="30" width="22.85546875" style="53" customWidth="1"/>
    <col min="31" max="31" width="18.42578125" style="13" customWidth="1"/>
    <col min="32" max="32" width="38.28515625" style="16" customWidth="1"/>
    <col min="33" max="16384" width="9.140625" style="1"/>
  </cols>
  <sheetData>
    <row r="1" spans="1:32" s="3" customFormat="1" x14ac:dyDescent="0.25">
      <c r="A1" s="31" t="s">
        <v>1042</v>
      </c>
      <c r="B1" s="1" t="s">
        <v>1043</v>
      </c>
      <c r="C1" s="1" t="s">
        <v>1044</v>
      </c>
      <c r="D1" s="28" t="s">
        <v>1045</v>
      </c>
      <c r="E1" s="28" t="s">
        <v>0</v>
      </c>
      <c r="F1" s="28" t="s">
        <v>1</v>
      </c>
      <c r="G1" s="28" t="s">
        <v>2</v>
      </c>
      <c r="H1" s="28" t="s">
        <v>3</v>
      </c>
      <c r="I1" s="28" t="s">
        <v>4</v>
      </c>
      <c r="J1" s="28" t="s">
        <v>5</v>
      </c>
      <c r="K1" s="28" t="s">
        <v>6</v>
      </c>
      <c r="L1" s="28" t="s">
        <v>7</v>
      </c>
      <c r="M1" s="28" t="s">
        <v>356</v>
      </c>
      <c r="N1" s="28" t="s">
        <v>1046</v>
      </c>
      <c r="O1" s="28" t="s">
        <v>8</v>
      </c>
      <c r="P1" s="28" t="s">
        <v>9</v>
      </c>
      <c r="Q1" s="28" t="s">
        <v>10</v>
      </c>
      <c r="R1" s="28" t="s">
        <v>11</v>
      </c>
      <c r="S1" s="1" t="s">
        <v>12</v>
      </c>
      <c r="T1" s="34" t="s">
        <v>13</v>
      </c>
      <c r="U1" s="34" t="s">
        <v>14</v>
      </c>
      <c r="V1" s="34" t="s">
        <v>15</v>
      </c>
      <c r="W1" s="34" t="s">
        <v>355</v>
      </c>
      <c r="X1" s="34" t="s">
        <v>357</v>
      </c>
      <c r="Y1" s="34" t="s">
        <v>16</v>
      </c>
      <c r="Z1" s="34" t="s">
        <v>17</v>
      </c>
      <c r="AA1" s="34" t="s">
        <v>18</v>
      </c>
      <c r="AB1" s="34" t="s">
        <v>19</v>
      </c>
      <c r="AC1" s="34" t="s">
        <v>20</v>
      </c>
      <c r="AD1" s="56" t="s">
        <v>21</v>
      </c>
      <c r="AE1" s="29" t="s">
        <v>22</v>
      </c>
      <c r="AF1" s="30" t="s">
        <v>1047</v>
      </c>
    </row>
    <row r="2" spans="1:32" ht="16.899999999999999" customHeight="1" x14ac:dyDescent="0.25">
      <c r="A2" s="25">
        <v>70255</v>
      </c>
      <c r="B2" s="1">
        <v>20.952470000000002</v>
      </c>
      <c r="C2" s="1">
        <v>85.121809999999996</v>
      </c>
      <c r="D2" s="1">
        <v>-9999</v>
      </c>
      <c r="E2" s="1" t="s">
        <v>481</v>
      </c>
      <c r="F2" s="1" t="s">
        <v>1041</v>
      </c>
      <c r="G2" s="2" t="s">
        <v>71</v>
      </c>
      <c r="H2" s="1" t="s">
        <v>72</v>
      </c>
      <c r="I2" s="1" t="s">
        <v>26</v>
      </c>
      <c r="J2" s="1" t="s">
        <v>41</v>
      </c>
      <c r="K2" s="1" t="s">
        <v>68</v>
      </c>
      <c r="L2" s="4">
        <v>1</v>
      </c>
      <c r="M2" s="4" t="s">
        <v>41</v>
      </c>
      <c r="N2" s="1" t="s">
        <v>31</v>
      </c>
      <c r="O2" s="1" t="s">
        <v>69</v>
      </c>
      <c r="P2" s="1" t="s">
        <v>31</v>
      </c>
      <c r="Q2" s="1" t="s">
        <v>31</v>
      </c>
      <c r="R2" s="1" t="s">
        <v>61</v>
      </c>
      <c r="S2" s="1" t="s">
        <v>70</v>
      </c>
      <c r="T2" s="2" t="s">
        <v>36</v>
      </c>
      <c r="U2" s="2" t="s">
        <v>29</v>
      </c>
      <c r="V2" s="5">
        <v>2003</v>
      </c>
      <c r="W2" s="5">
        <v>1973</v>
      </c>
      <c r="X2" s="5">
        <f t="shared" ref="X2:X21" si="0">V2-W2</f>
        <v>30</v>
      </c>
      <c r="Y2" s="2" t="s">
        <v>29</v>
      </c>
      <c r="Z2" s="2" t="s">
        <v>29</v>
      </c>
      <c r="AA2" s="2" t="s">
        <v>29</v>
      </c>
      <c r="AB2" s="2" t="s">
        <v>29</v>
      </c>
      <c r="AC2" s="2" t="s">
        <v>29</v>
      </c>
      <c r="AD2" s="53">
        <v>50</v>
      </c>
      <c r="AE2" s="13">
        <v>442</v>
      </c>
      <c r="AF2" s="17" t="s">
        <v>367</v>
      </c>
    </row>
    <row r="3" spans="1:32" ht="16.899999999999999" customHeight="1" x14ac:dyDescent="0.25">
      <c r="A3" s="25">
        <v>70255</v>
      </c>
      <c r="B3" s="1">
        <v>20.952470000000002</v>
      </c>
      <c r="C3" s="1">
        <v>85.121809999999996</v>
      </c>
      <c r="D3" s="1">
        <v>-9999</v>
      </c>
      <c r="E3" s="1" t="s">
        <v>482</v>
      </c>
      <c r="F3" s="1" t="s">
        <v>1041</v>
      </c>
      <c r="G3" s="6" t="s">
        <v>71</v>
      </c>
      <c r="H3" s="1" t="s">
        <v>73</v>
      </c>
      <c r="I3" s="1" t="s">
        <v>26</v>
      </c>
      <c r="J3" s="1" t="s">
        <v>41</v>
      </c>
      <c r="K3" s="1" t="s">
        <v>68</v>
      </c>
      <c r="L3" s="4">
        <v>1</v>
      </c>
      <c r="M3" s="4" t="s">
        <v>41</v>
      </c>
      <c r="N3" s="1" t="s">
        <v>31</v>
      </c>
      <c r="O3" s="1" t="s">
        <v>69</v>
      </c>
      <c r="P3" s="1" t="s">
        <v>31</v>
      </c>
      <c r="Q3" s="1" t="s">
        <v>31</v>
      </c>
      <c r="R3" s="1" t="s">
        <v>61</v>
      </c>
      <c r="S3" s="1" t="s">
        <v>70</v>
      </c>
      <c r="T3" s="2" t="s">
        <v>36</v>
      </c>
      <c r="U3" s="2" t="s">
        <v>29</v>
      </c>
      <c r="V3" s="5">
        <v>2003</v>
      </c>
      <c r="W3" s="5">
        <v>1973</v>
      </c>
      <c r="X3" s="5">
        <f t="shared" si="0"/>
        <v>30</v>
      </c>
      <c r="Y3" s="2" t="s">
        <v>29</v>
      </c>
      <c r="Z3" s="2" t="s">
        <v>29</v>
      </c>
      <c r="AA3" s="2" t="s">
        <v>29</v>
      </c>
      <c r="AB3" s="2" t="s">
        <v>29</v>
      </c>
      <c r="AC3" s="2" t="s">
        <v>29</v>
      </c>
      <c r="AD3" s="53">
        <v>250</v>
      </c>
      <c r="AE3" s="13">
        <v>442</v>
      </c>
      <c r="AF3" s="17" t="s">
        <v>950</v>
      </c>
    </row>
    <row r="4" spans="1:32" ht="16.899999999999999" customHeight="1" x14ac:dyDescent="0.25">
      <c r="A4" s="25">
        <v>70255</v>
      </c>
      <c r="B4" s="1">
        <v>20.952470000000002</v>
      </c>
      <c r="C4" s="1">
        <v>85.121809999999996</v>
      </c>
      <c r="D4" s="1">
        <v>-9999</v>
      </c>
      <c r="E4" s="1" t="s">
        <v>483</v>
      </c>
      <c r="F4" s="1" t="s">
        <v>1041</v>
      </c>
      <c r="G4" s="6" t="s">
        <v>71</v>
      </c>
      <c r="H4" s="1" t="s">
        <v>74</v>
      </c>
      <c r="I4" s="1" t="s">
        <v>26</v>
      </c>
      <c r="J4" s="1" t="s">
        <v>41</v>
      </c>
      <c r="K4" s="1" t="s">
        <v>68</v>
      </c>
      <c r="L4" s="4">
        <v>1</v>
      </c>
      <c r="M4" s="4" t="s">
        <v>41</v>
      </c>
      <c r="N4" s="1" t="s">
        <v>31</v>
      </c>
      <c r="O4" s="1" t="s">
        <v>69</v>
      </c>
      <c r="P4" s="1" t="s">
        <v>31</v>
      </c>
      <c r="Q4" s="1" t="s">
        <v>31</v>
      </c>
      <c r="R4" s="1" t="s">
        <v>61</v>
      </c>
      <c r="S4" s="1" t="s">
        <v>70</v>
      </c>
      <c r="T4" s="2" t="s">
        <v>36</v>
      </c>
      <c r="U4" s="2" t="s">
        <v>29</v>
      </c>
      <c r="V4" s="5">
        <v>2003</v>
      </c>
      <c r="W4" s="5">
        <v>1973</v>
      </c>
      <c r="X4" s="5">
        <f t="shared" si="0"/>
        <v>30</v>
      </c>
      <c r="Y4" s="2" t="s">
        <v>29</v>
      </c>
      <c r="Z4" s="2" t="s">
        <v>29</v>
      </c>
      <c r="AA4" s="2" t="s">
        <v>29</v>
      </c>
      <c r="AB4" s="2" t="s">
        <v>29</v>
      </c>
      <c r="AC4" s="2" t="s">
        <v>29</v>
      </c>
      <c r="AD4" s="53">
        <v>49</v>
      </c>
      <c r="AE4" s="13">
        <v>442</v>
      </c>
      <c r="AF4" s="17" t="s">
        <v>950</v>
      </c>
    </row>
    <row r="5" spans="1:32" ht="16.899999999999999" customHeight="1" x14ac:dyDescent="0.25">
      <c r="A5" s="25">
        <v>70252</v>
      </c>
      <c r="B5" s="1">
        <v>20.94838</v>
      </c>
      <c r="C5" s="1">
        <v>85.147660000000002</v>
      </c>
      <c r="D5" s="1">
        <v>-9999</v>
      </c>
      <c r="E5" s="1" t="s">
        <v>516</v>
      </c>
      <c r="F5" s="1" t="s">
        <v>1041</v>
      </c>
      <c r="G5" s="2" t="s">
        <v>151</v>
      </c>
      <c r="H5" s="1" t="s">
        <v>152</v>
      </c>
      <c r="I5" s="1" t="s">
        <v>26</v>
      </c>
      <c r="J5" s="1" t="s">
        <v>41</v>
      </c>
      <c r="K5" s="1" t="s">
        <v>68</v>
      </c>
      <c r="L5" s="4">
        <v>1</v>
      </c>
      <c r="M5" s="4" t="s">
        <v>41</v>
      </c>
      <c r="N5" s="1" t="s">
        <v>31</v>
      </c>
      <c r="O5" s="1" t="s">
        <v>69</v>
      </c>
      <c r="P5" s="1" t="s">
        <v>31</v>
      </c>
      <c r="Q5" s="1" t="s">
        <v>31</v>
      </c>
      <c r="R5" s="49">
        <v>-9999</v>
      </c>
      <c r="S5" s="1" t="s">
        <v>70</v>
      </c>
      <c r="T5" s="2" t="s">
        <v>36</v>
      </c>
      <c r="U5" s="24">
        <v>-9999</v>
      </c>
      <c r="V5" s="5">
        <v>2001</v>
      </c>
      <c r="W5" s="5">
        <v>1972</v>
      </c>
      <c r="X5" s="5">
        <f t="shared" si="0"/>
        <v>29</v>
      </c>
      <c r="Y5" s="24">
        <v>-9999</v>
      </c>
      <c r="Z5" s="2" t="s">
        <v>29</v>
      </c>
      <c r="AA5" s="2" t="s">
        <v>29</v>
      </c>
      <c r="AB5" s="2" t="s">
        <v>29</v>
      </c>
      <c r="AC5" s="2" t="s">
        <v>29</v>
      </c>
      <c r="AD5" s="53">
        <v>80</v>
      </c>
      <c r="AE5" s="13">
        <v>-9999</v>
      </c>
      <c r="AF5" s="17" t="s">
        <v>950</v>
      </c>
    </row>
    <row r="6" spans="1:32" ht="16.899999999999999" customHeight="1" x14ac:dyDescent="0.25">
      <c r="A6" s="25">
        <v>70252</v>
      </c>
      <c r="B6" s="1">
        <v>20.94838</v>
      </c>
      <c r="C6" s="1">
        <v>85.147660000000002</v>
      </c>
      <c r="D6" s="1">
        <v>-9999</v>
      </c>
      <c r="E6" s="1" t="s">
        <v>517</v>
      </c>
      <c r="F6" s="1" t="s">
        <v>1041</v>
      </c>
      <c r="G6" s="1" t="s">
        <v>151</v>
      </c>
      <c r="H6" s="1" t="s">
        <v>153</v>
      </c>
      <c r="I6" s="1" t="s">
        <v>26</v>
      </c>
      <c r="J6" s="1" t="s">
        <v>41</v>
      </c>
      <c r="K6" s="1" t="s">
        <v>68</v>
      </c>
      <c r="L6" s="4">
        <v>1</v>
      </c>
      <c r="M6" s="4" t="s">
        <v>41</v>
      </c>
      <c r="N6" s="1" t="s">
        <v>31</v>
      </c>
      <c r="O6" s="1" t="s">
        <v>69</v>
      </c>
      <c r="P6" s="1" t="s">
        <v>31</v>
      </c>
      <c r="Q6" s="1" t="s">
        <v>31</v>
      </c>
      <c r="R6" s="49">
        <v>-9999</v>
      </c>
      <c r="S6" s="1" t="s">
        <v>70</v>
      </c>
      <c r="T6" s="2" t="s">
        <v>36</v>
      </c>
      <c r="U6" s="24">
        <v>-9999</v>
      </c>
      <c r="V6" s="5">
        <v>2001</v>
      </c>
      <c r="W6" s="5">
        <v>1972</v>
      </c>
      <c r="X6" s="5">
        <f t="shared" si="0"/>
        <v>29</v>
      </c>
      <c r="Y6" s="24">
        <v>-9999</v>
      </c>
      <c r="Z6" s="2" t="s">
        <v>29</v>
      </c>
      <c r="AA6" s="2" t="s">
        <v>29</v>
      </c>
      <c r="AB6" s="2" t="s">
        <v>29</v>
      </c>
      <c r="AC6" s="2" t="s">
        <v>29</v>
      </c>
      <c r="AD6" s="53">
        <v>411</v>
      </c>
      <c r="AE6" s="13">
        <v>-9999</v>
      </c>
      <c r="AF6" s="17" t="s">
        <v>950</v>
      </c>
    </row>
    <row r="7" spans="1:32" ht="16.899999999999999" customHeight="1" x14ac:dyDescent="0.25">
      <c r="A7" s="25">
        <v>70252</v>
      </c>
      <c r="B7" s="1">
        <v>20.94838</v>
      </c>
      <c r="C7" s="1">
        <v>85.147660000000002</v>
      </c>
      <c r="D7" s="1">
        <v>-9999</v>
      </c>
      <c r="E7" s="1" t="s">
        <v>518</v>
      </c>
      <c r="F7" s="1" t="s">
        <v>1041</v>
      </c>
      <c r="G7" s="1" t="s">
        <v>151</v>
      </c>
      <c r="H7" s="1" t="s">
        <v>154</v>
      </c>
      <c r="I7" s="1" t="s">
        <v>26</v>
      </c>
      <c r="J7" s="1" t="s">
        <v>41</v>
      </c>
      <c r="K7" s="1" t="s">
        <v>68</v>
      </c>
      <c r="L7" s="4">
        <v>1</v>
      </c>
      <c r="M7" s="4" t="s">
        <v>41</v>
      </c>
      <c r="N7" s="1" t="s">
        <v>31</v>
      </c>
      <c r="O7" s="1" t="s">
        <v>69</v>
      </c>
      <c r="P7" s="1" t="s">
        <v>31</v>
      </c>
      <c r="Q7" s="1" t="s">
        <v>31</v>
      </c>
      <c r="R7" s="49">
        <v>-9999</v>
      </c>
      <c r="S7" s="1" t="s">
        <v>70</v>
      </c>
      <c r="T7" s="2" t="s">
        <v>36</v>
      </c>
      <c r="U7" s="24">
        <v>-9999</v>
      </c>
      <c r="V7" s="5">
        <v>2001</v>
      </c>
      <c r="W7" s="5">
        <v>1972</v>
      </c>
      <c r="X7" s="5">
        <f t="shared" si="0"/>
        <v>29</v>
      </c>
      <c r="Y7" s="24">
        <v>-9999</v>
      </c>
      <c r="Z7" s="2" t="s">
        <v>29</v>
      </c>
      <c r="AA7" s="2" t="s">
        <v>29</v>
      </c>
      <c r="AB7" s="2" t="s">
        <v>29</v>
      </c>
      <c r="AC7" s="2" t="s">
        <v>29</v>
      </c>
      <c r="AD7" s="53">
        <v>64</v>
      </c>
      <c r="AE7" s="13">
        <v>-9999</v>
      </c>
      <c r="AF7" s="17" t="s">
        <v>950</v>
      </c>
    </row>
    <row r="8" spans="1:32" ht="16.899999999999999" customHeight="1" x14ac:dyDescent="0.25">
      <c r="A8" s="25">
        <v>70252</v>
      </c>
      <c r="B8" s="1">
        <v>20.94838</v>
      </c>
      <c r="C8" s="1">
        <v>85.147660000000002</v>
      </c>
      <c r="D8" s="1">
        <v>-9999</v>
      </c>
      <c r="E8" s="1" t="s">
        <v>519</v>
      </c>
      <c r="F8" s="1" t="s">
        <v>1041</v>
      </c>
      <c r="G8" s="1" t="s">
        <v>151</v>
      </c>
      <c r="H8" s="1" t="s">
        <v>155</v>
      </c>
      <c r="I8" s="1" t="s">
        <v>26</v>
      </c>
      <c r="J8" s="1" t="s">
        <v>41</v>
      </c>
      <c r="K8" s="1" t="s">
        <v>68</v>
      </c>
      <c r="L8" s="4">
        <v>1</v>
      </c>
      <c r="M8" s="4" t="s">
        <v>41</v>
      </c>
      <c r="N8" s="1" t="s">
        <v>31</v>
      </c>
      <c r="O8" s="1" t="s">
        <v>69</v>
      </c>
      <c r="P8" s="1" t="s">
        <v>31</v>
      </c>
      <c r="Q8" s="1" t="s">
        <v>31</v>
      </c>
      <c r="R8" s="49">
        <v>-9999</v>
      </c>
      <c r="S8" s="1" t="s">
        <v>70</v>
      </c>
      <c r="T8" s="2" t="s">
        <v>36</v>
      </c>
      <c r="U8" s="24">
        <v>-9999</v>
      </c>
      <c r="V8" s="5">
        <v>2001</v>
      </c>
      <c r="W8" s="5">
        <v>1972</v>
      </c>
      <c r="X8" s="5">
        <f t="shared" si="0"/>
        <v>29</v>
      </c>
      <c r="Y8" s="24">
        <v>-9999</v>
      </c>
      <c r="Z8" s="2" t="s">
        <v>29</v>
      </c>
      <c r="AA8" s="2" t="s">
        <v>29</v>
      </c>
      <c r="AB8" s="2" t="s">
        <v>29</v>
      </c>
      <c r="AC8" s="2" t="s">
        <v>29</v>
      </c>
      <c r="AD8" s="53">
        <v>7</v>
      </c>
      <c r="AE8" s="13">
        <v>-9999</v>
      </c>
      <c r="AF8" s="17" t="s">
        <v>950</v>
      </c>
    </row>
    <row r="9" spans="1:32" ht="16.899999999999999" customHeight="1" x14ac:dyDescent="0.25">
      <c r="A9" s="25">
        <v>70252</v>
      </c>
      <c r="B9" s="1">
        <v>20.94838</v>
      </c>
      <c r="C9" s="1">
        <v>85.147660000000002</v>
      </c>
      <c r="D9" s="1">
        <v>-9999</v>
      </c>
      <c r="E9" s="1" t="s">
        <v>520</v>
      </c>
      <c r="F9" s="1" t="s">
        <v>1041</v>
      </c>
      <c r="G9" s="1" t="s">
        <v>151</v>
      </c>
      <c r="H9" s="1" t="s">
        <v>156</v>
      </c>
      <c r="I9" s="1" t="s">
        <v>26</v>
      </c>
      <c r="J9" s="1" t="s">
        <v>41</v>
      </c>
      <c r="K9" s="1" t="s">
        <v>68</v>
      </c>
      <c r="L9" s="4">
        <v>1</v>
      </c>
      <c r="M9" s="4" t="s">
        <v>41</v>
      </c>
      <c r="N9" s="1" t="s">
        <v>31</v>
      </c>
      <c r="O9" s="1" t="s">
        <v>69</v>
      </c>
      <c r="P9" s="1" t="s">
        <v>31</v>
      </c>
      <c r="Q9" s="1" t="s">
        <v>31</v>
      </c>
      <c r="R9" s="49">
        <v>-9999</v>
      </c>
      <c r="S9" s="1" t="s">
        <v>70</v>
      </c>
      <c r="T9" s="2" t="s">
        <v>36</v>
      </c>
      <c r="U9" s="24">
        <v>-9999</v>
      </c>
      <c r="V9" s="5">
        <v>2014</v>
      </c>
      <c r="W9" s="5">
        <v>1972</v>
      </c>
      <c r="X9" s="5">
        <f t="shared" si="0"/>
        <v>42</v>
      </c>
      <c r="Y9" s="24">
        <v>-9999</v>
      </c>
      <c r="Z9" s="2" t="s">
        <v>29</v>
      </c>
      <c r="AA9" s="2" t="s">
        <v>29</v>
      </c>
      <c r="AB9" s="2" t="s">
        <v>29</v>
      </c>
      <c r="AC9" s="2" t="s">
        <v>29</v>
      </c>
      <c r="AD9" s="53">
        <v>230</v>
      </c>
      <c r="AE9" s="13">
        <v>-9999</v>
      </c>
      <c r="AF9" s="20" t="s">
        <v>992</v>
      </c>
    </row>
    <row r="10" spans="1:32" ht="16.899999999999999" customHeight="1" x14ac:dyDescent="0.25">
      <c r="A10" s="25">
        <v>70140</v>
      </c>
      <c r="B10" s="1">
        <v>22.35</v>
      </c>
      <c r="C10" s="1">
        <v>82.683300000000003</v>
      </c>
      <c r="D10" s="1">
        <v>-9999</v>
      </c>
      <c r="E10" s="1" t="s">
        <v>532</v>
      </c>
      <c r="F10" s="1" t="s">
        <v>1041</v>
      </c>
      <c r="G10" s="11" t="s">
        <v>180</v>
      </c>
      <c r="H10" s="1" t="s">
        <v>181</v>
      </c>
      <c r="I10" s="1" t="s">
        <v>26</v>
      </c>
      <c r="J10" s="1" t="s">
        <v>41</v>
      </c>
      <c r="K10" s="1" t="s">
        <v>182</v>
      </c>
      <c r="L10" s="4">
        <v>1</v>
      </c>
      <c r="M10" s="4" t="s">
        <v>41</v>
      </c>
      <c r="N10" s="1" t="s">
        <v>31</v>
      </c>
      <c r="O10" s="1" t="s">
        <v>69</v>
      </c>
      <c r="P10" s="1" t="s">
        <v>31</v>
      </c>
      <c r="Q10" s="1" t="s">
        <v>31</v>
      </c>
      <c r="R10" s="49">
        <v>-9999</v>
      </c>
      <c r="S10" s="1" t="s">
        <v>70</v>
      </c>
      <c r="T10" s="24">
        <v>-9999</v>
      </c>
      <c r="U10" s="24">
        <v>-9999</v>
      </c>
      <c r="V10" s="5">
        <v>2009</v>
      </c>
      <c r="W10" s="5">
        <v>1985</v>
      </c>
      <c r="X10" s="5">
        <f t="shared" si="0"/>
        <v>24</v>
      </c>
      <c r="Y10" s="24">
        <v>-9999</v>
      </c>
      <c r="Z10" s="2" t="s">
        <v>29</v>
      </c>
      <c r="AA10" s="2" t="s">
        <v>29</v>
      </c>
      <c r="AB10" s="2" t="s">
        <v>29</v>
      </c>
      <c r="AC10" s="2" t="s">
        <v>29</v>
      </c>
      <c r="AD10" s="53">
        <v>-9999</v>
      </c>
      <c r="AE10" s="13">
        <v>145</v>
      </c>
      <c r="AF10" s="20" t="s">
        <v>962</v>
      </c>
    </row>
    <row r="11" spans="1:32" ht="16.899999999999999" customHeight="1" x14ac:dyDescent="0.25">
      <c r="A11" s="25">
        <v>70140</v>
      </c>
      <c r="B11" s="1">
        <v>22.35</v>
      </c>
      <c r="C11" s="1">
        <v>82.683300000000003</v>
      </c>
      <c r="D11" s="1">
        <v>-9999</v>
      </c>
      <c r="E11" s="1" t="s">
        <v>533</v>
      </c>
      <c r="F11" s="1" t="s">
        <v>1041</v>
      </c>
      <c r="G11" s="1" t="s">
        <v>180</v>
      </c>
      <c r="H11" s="1" t="s">
        <v>183</v>
      </c>
      <c r="I11" s="1" t="s">
        <v>26</v>
      </c>
      <c r="J11" s="1" t="s">
        <v>41</v>
      </c>
      <c r="K11" s="1" t="s">
        <v>182</v>
      </c>
      <c r="L11" s="4">
        <v>1</v>
      </c>
      <c r="M11" s="4" t="s">
        <v>41</v>
      </c>
      <c r="N11" s="1" t="s">
        <v>31</v>
      </c>
      <c r="O11" s="1" t="s">
        <v>69</v>
      </c>
      <c r="P11" s="1" t="s">
        <v>31</v>
      </c>
      <c r="Q11" s="1" t="s">
        <v>31</v>
      </c>
      <c r="R11" s="49">
        <v>-9999</v>
      </c>
      <c r="S11" s="1" t="s">
        <v>70</v>
      </c>
      <c r="T11" s="24">
        <v>-9999</v>
      </c>
      <c r="U11" s="24">
        <v>-9999</v>
      </c>
      <c r="V11" s="5">
        <v>2014</v>
      </c>
      <c r="W11" s="5">
        <v>1985</v>
      </c>
      <c r="X11" s="5">
        <f t="shared" si="0"/>
        <v>29</v>
      </c>
      <c r="Y11" s="24">
        <v>-9999</v>
      </c>
      <c r="Z11" s="2" t="s">
        <v>29</v>
      </c>
      <c r="AA11" s="2" t="s">
        <v>29</v>
      </c>
      <c r="AB11" s="2" t="s">
        <v>29</v>
      </c>
      <c r="AC11" s="2" t="s">
        <v>29</v>
      </c>
      <c r="AD11" s="53">
        <v>-9999</v>
      </c>
      <c r="AE11" s="13">
        <v>210.2</v>
      </c>
      <c r="AF11" s="20" t="s">
        <v>962</v>
      </c>
    </row>
    <row r="12" spans="1:32" ht="16.899999999999999" customHeight="1" x14ac:dyDescent="0.25">
      <c r="A12" s="25">
        <v>70140</v>
      </c>
      <c r="B12" s="1">
        <v>22.35</v>
      </c>
      <c r="C12" s="1">
        <v>82.683300000000003</v>
      </c>
      <c r="D12" s="1">
        <v>-9999</v>
      </c>
      <c r="E12" s="1" t="s">
        <v>534</v>
      </c>
      <c r="F12" s="1" t="s">
        <v>1041</v>
      </c>
      <c r="G12" s="1" t="s">
        <v>180</v>
      </c>
      <c r="H12" s="1" t="s">
        <v>184</v>
      </c>
      <c r="I12" s="1" t="s">
        <v>26</v>
      </c>
      <c r="J12" s="1" t="s">
        <v>41</v>
      </c>
      <c r="K12" s="1" t="s">
        <v>182</v>
      </c>
      <c r="L12" s="4">
        <v>1</v>
      </c>
      <c r="M12" s="4" t="s">
        <v>41</v>
      </c>
      <c r="N12" s="1" t="s">
        <v>31</v>
      </c>
      <c r="O12" s="1" t="s">
        <v>69</v>
      </c>
      <c r="P12" s="1" t="s">
        <v>31</v>
      </c>
      <c r="Q12" s="1" t="s">
        <v>31</v>
      </c>
      <c r="R12" s="49">
        <v>-9999</v>
      </c>
      <c r="S12" s="1" t="s">
        <v>70</v>
      </c>
      <c r="T12" s="24">
        <v>-9999</v>
      </c>
      <c r="U12" s="24">
        <v>-9999</v>
      </c>
      <c r="V12" s="5">
        <v>2009</v>
      </c>
      <c r="W12" s="5">
        <v>1985</v>
      </c>
      <c r="X12" s="5">
        <f t="shared" si="0"/>
        <v>24</v>
      </c>
      <c r="Y12" s="24">
        <v>-9999</v>
      </c>
      <c r="Z12" s="2" t="s">
        <v>29</v>
      </c>
      <c r="AA12" s="2" t="s">
        <v>29</v>
      </c>
      <c r="AB12" s="2" t="s">
        <v>29</v>
      </c>
      <c r="AC12" s="2" t="s">
        <v>29</v>
      </c>
      <c r="AD12" s="53">
        <v>-9999</v>
      </c>
      <c r="AE12" s="13">
        <v>145</v>
      </c>
      <c r="AF12" s="20" t="s">
        <v>962</v>
      </c>
    </row>
    <row r="13" spans="1:32" ht="16.899999999999999" customHeight="1" x14ac:dyDescent="0.25">
      <c r="A13" s="25">
        <v>70140</v>
      </c>
      <c r="B13" s="1">
        <v>22.35</v>
      </c>
      <c r="C13" s="1">
        <v>82.683300000000003</v>
      </c>
      <c r="D13" s="1">
        <v>-9999</v>
      </c>
      <c r="E13" s="1" t="s">
        <v>535</v>
      </c>
      <c r="F13" s="1" t="s">
        <v>1041</v>
      </c>
      <c r="G13" s="1" t="s">
        <v>180</v>
      </c>
      <c r="H13" s="1" t="s">
        <v>185</v>
      </c>
      <c r="I13" s="1" t="s">
        <v>26</v>
      </c>
      <c r="J13" s="1" t="s">
        <v>41</v>
      </c>
      <c r="K13" s="1" t="s">
        <v>182</v>
      </c>
      <c r="L13" s="4">
        <v>1</v>
      </c>
      <c r="M13" s="4" t="s">
        <v>41</v>
      </c>
      <c r="N13" s="1" t="s">
        <v>31</v>
      </c>
      <c r="O13" s="1" t="s">
        <v>69</v>
      </c>
      <c r="P13" s="1" t="s">
        <v>31</v>
      </c>
      <c r="Q13" s="1" t="s">
        <v>31</v>
      </c>
      <c r="R13" s="49">
        <v>-9999</v>
      </c>
      <c r="S13" s="1" t="s">
        <v>70</v>
      </c>
      <c r="T13" s="24">
        <v>-9999</v>
      </c>
      <c r="U13" s="24">
        <v>-9999</v>
      </c>
      <c r="V13" s="5">
        <v>2009</v>
      </c>
      <c r="W13" s="5">
        <v>1985</v>
      </c>
      <c r="X13" s="5">
        <f t="shared" si="0"/>
        <v>24</v>
      </c>
      <c r="Y13" s="24">
        <v>-9999</v>
      </c>
      <c r="Z13" s="2" t="s">
        <v>29</v>
      </c>
      <c r="AA13" s="2" t="s">
        <v>29</v>
      </c>
      <c r="AB13" s="2" t="s">
        <v>29</v>
      </c>
      <c r="AC13" s="2" t="s">
        <v>29</v>
      </c>
      <c r="AD13" s="53">
        <v>-9999</v>
      </c>
      <c r="AE13" s="13">
        <v>145</v>
      </c>
      <c r="AF13" s="20" t="s">
        <v>962</v>
      </c>
    </row>
    <row r="14" spans="1:32" ht="16.899999999999999" customHeight="1" x14ac:dyDescent="0.25">
      <c r="A14" s="25">
        <v>70140</v>
      </c>
      <c r="B14" s="1">
        <v>22.35</v>
      </c>
      <c r="C14" s="1">
        <v>82.683300000000003</v>
      </c>
      <c r="D14" s="1">
        <v>-9999</v>
      </c>
      <c r="E14" s="1" t="s">
        <v>536</v>
      </c>
      <c r="F14" s="1" t="s">
        <v>1041</v>
      </c>
      <c r="G14" s="1" t="s">
        <v>180</v>
      </c>
      <c r="H14" s="1" t="s">
        <v>186</v>
      </c>
      <c r="I14" s="1" t="s">
        <v>26</v>
      </c>
      <c r="J14" s="1" t="s">
        <v>41</v>
      </c>
      <c r="K14" s="1" t="s">
        <v>182</v>
      </c>
      <c r="L14" s="4">
        <v>1</v>
      </c>
      <c r="M14" s="4" t="s">
        <v>41</v>
      </c>
      <c r="N14" s="1" t="s">
        <v>31</v>
      </c>
      <c r="O14" s="1" t="s">
        <v>69</v>
      </c>
      <c r="P14" s="1" t="s">
        <v>31</v>
      </c>
      <c r="Q14" s="1" t="s">
        <v>31</v>
      </c>
      <c r="R14" s="49">
        <v>-9999</v>
      </c>
      <c r="S14" s="1" t="s">
        <v>70</v>
      </c>
      <c r="T14" s="24">
        <v>-9999</v>
      </c>
      <c r="U14" s="24">
        <v>-9999</v>
      </c>
      <c r="V14" s="5">
        <v>2009</v>
      </c>
      <c r="W14" s="5">
        <v>1985</v>
      </c>
      <c r="X14" s="5">
        <f t="shared" si="0"/>
        <v>24</v>
      </c>
      <c r="Y14" s="24">
        <v>-9999</v>
      </c>
      <c r="Z14" s="2" t="s">
        <v>29</v>
      </c>
      <c r="AA14" s="2" t="s">
        <v>29</v>
      </c>
      <c r="AB14" s="2" t="s">
        <v>29</v>
      </c>
      <c r="AC14" s="2" t="s">
        <v>29</v>
      </c>
      <c r="AD14" s="53">
        <v>-9999</v>
      </c>
      <c r="AE14" s="13">
        <v>145</v>
      </c>
      <c r="AF14" s="20" t="s">
        <v>962</v>
      </c>
    </row>
    <row r="15" spans="1:32" ht="16.899999999999999" customHeight="1" x14ac:dyDescent="0.25">
      <c r="A15" s="25">
        <v>70140</v>
      </c>
      <c r="B15" s="1">
        <v>22.35</v>
      </c>
      <c r="C15" s="1">
        <v>82.683300000000003</v>
      </c>
      <c r="D15" s="1">
        <v>-9999</v>
      </c>
      <c r="E15" s="1" t="s">
        <v>537</v>
      </c>
      <c r="F15" s="1" t="s">
        <v>1041</v>
      </c>
      <c r="G15" s="1" t="s">
        <v>180</v>
      </c>
      <c r="H15" s="1" t="s">
        <v>187</v>
      </c>
      <c r="I15" s="1" t="s">
        <v>26</v>
      </c>
      <c r="J15" s="1" t="s">
        <v>41</v>
      </c>
      <c r="K15" s="1" t="s">
        <v>182</v>
      </c>
      <c r="L15" s="4">
        <v>1</v>
      </c>
      <c r="M15" s="4" t="s">
        <v>41</v>
      </c>
      <c r="N15" s="1" t="s">
        <v>31</v>
      </c>
      <c r="O15" s="1" t="s">
        <v>69</v>
      </c>
      <c r="P15" s="1" t="s">
        <v>31</v>
      </c>
      <c r="Q15" s="1" t="s">
        <v>31</v>
      </c>
      <c r="R15" s="49">
        <v>-9999</v>
      </c>
      <c r="S15" s="1" t="s">
        <v>70</v>
      </c>
      <c r="T15" s="24">
        <v>-9999</v>
      </c>
      <c r="U15" s="24">
        <v>-9999</v>
      </c>
      <c r="V15" s="5">
        <v>2010</v>
      </c>
      <c r="W15" s="5">
        <v>1985</v>
      </c>
      <c r="X15" s="5">
        <f t="shared" si="0"/>
        <v>25</v>
      </c>
      <c r="Y15" s="24">
        <v>-9999</v>
      </c>
      <c r="Z15" s="2" t="s">
        <v>29</v>
      </c>
      <c r="AA15" s="2" t="s">
        <v>29</v>
      </c>
      <c r="AB15" s="2" t="s">
        <v>29</v>
      </c>
      <c r="AC15" s="2" t="s">
        <v>29</v>
      </c>
      <c r="AD15" s="53">
        <v>-9999</v>
      </c>
      <c r="AE15" s="13">
        <v>145</v>
      </c>
      <c r="AF15" s="20" t="s">
        <v>962</v>
      </c>
    </row>
    <row r="16" spans="1:32" ht="16.899999999999999" customHeight="1" x14ac:dyDescent="0.25">
      <c r="A16" s="25">
        <v>70140</v>
      </c>
      <c r="B16" s="1">
        <v>22.35</v>
      </c>
      <c r="C16" s="1">
        <v>82.683300000000003</v>
      </c>
      <c r="D16" s="1">
        <v>-9999</v>
      </c>
      <c r="E16" s="1" t="s">
        <v>538</v>
      </c>
      <c r="F16" s="1" t="s">
        <v>1041</v>
      </c>
      <c r="G16" s="1" t="s">
        <v>180</v>
      </c>
      <c r="H16" s="1" t="s">
        <v>188</v>
      </c>
      <c r="I16" s="1" t="s">
        <v>26</v>
      </c>
      <c r="J16" s="1" t="s">
        <v>41</v>
      </c>
      <c r="K16" s="1" t="s">
        <v>182</v>
      </c>
      <c r="L16" s="4">
        <v>1</v>
      </c>
      <c r="M16" s="4" t="s">
        <v>41</v>
      </c>
      <c r="N16" s="1" t="s">
        <v>31</v>
      </c>
      <c r="O16" s="1" t="s">
        <v>69</v>
      </c>
      <c r="P16" s="1" t="s">
        <v>31</v>
      </c>
      <c r="Q16" s="1" t="s">
        <v>31</v>
      </c>
      <c r="R16" s="49">
        <v>-9999</v>
      </c>
      <c r="S16" s="1" t="s">
        <v>70</v>
      </c>
      <c r="T16" s="24">
        <v>-9999</v>
      </c>
      <c r="U16" s="24">
        <v>-9999</v>
      </c>
      <c r="V16" s="5">
        <v>2014</v>
      </c>
      <c r="W16" s="5">
        <v>1985</v>
      </c>
      <c r="X16" s="5">
        <f t="shared" si="0"/>
        <v>29</v>
      </c>
      <c r="Y16" s="24">
        <v>-9999</v>
      </c>
      <c r="Z16" s="2" t="s">
        <v>29</v>
      </c>
      <c r="AA16" s="2" t="s">
        <v>29</v>
      </c>
      <c r="AB16" s="2" t="s">
        <v>29</v>
      </c>
      <c r="AC16" s="2" t="s">
        <v>29</v>
      </c>
      <c r="AD16" s="53">
        <v>-9999</v>
      </c>
      <c r="AE16" s="13">
        <v>210.2</v>
      </c>
      <c r="AF16" s="20" t="s">
        <v>962</v>
      </c>
    </row>
    <row r="17" spans="1:36" ht="16.899999999999999" customHeight="1" x14ac:dyDescent="0.25">
      <c r="A17" s="25">
        <v>70140</v>
      </c>
      <c r="B17" s="1">
        <v>22.35</v>
      </c>
      <c r="C17" s="1">
        <v>82.683300000000003</v>
      </c>
      <c r="D17" s="1">
        <v>-9999</v>
      </c>
      <c r="E17" s="1" t="s">
        <v>539</v>
      </c>
      <c r="F17" s="1" t="s">
        <v>1041</v>
      </c>
      <c r="G17" s="1" t="s">
        <v>180</v>
      </c>
      <c r="H17" s="1" t="s">
        <v>189</v>
      </c>
      <c r="I17" s="1" t="s">
        <v>26</v>
      </c>
      <c r="J17" s="1" t="s">
        <v>41</v>
      </c>
      <c r="K17" s="1" t="s">
        <v>182</v>
      </c>
      <c r="L17" s="4">
        <v>1</v>
      </c>
      <c r="M17" s="4" t="s">
        <v>41</v>
      </c>
      <c r="N17" s="1" t="s">
        <v>31</v>
      </c>
      <c r="O17" s="1" t="s">
        <v>69</v>
      </c>
      <c r="P17" s="1" t="s">
        <v>31</v>
      </c>
      <c r="Q17" s="1" t="s">
        <v>31</v>
      </c>
      <c r="R17" s="49">
        <v>-9999</v>
      </c>
      <c r="S17" s="1" t="s">
        <v>70</v>
      </c>
      <c r="T17" s="24">
        <v>-9999</v>
      </c>
      <c r="U17" s="24">
        <v>-9999</v>
      </c>
      <c r="V17" s="5">
        <v>2014</v>
      </c>
      <c r="W17" s="5">
        <v>1985</v>
      </c>
      <c r="X17" s="5">
        <f t="shared" si="0"/>
        <v>29</v>
      </c>
      <c r="Y17" s="24">
        <v>-9999</v>
      </c>
      <c r="Z17" s="2" t="s">
        <v>29</v>
      </c>
      <c r="AA17" s="2" t="s">
        <v>29</v>
      </c>
      <c r="AB17" s="2" t="s">
        <v>29</v>
      </c>
      <c r="AC17" s="2" t="s">
        <v>29</v>
      </c>
      <c r="AD17" s="53">
        <v>-9999</v>
      </c>
      <c r="AE17" s="13">
        <v>210.2</v>
      </c>
      <c r="AF17" s="20" t="s">
        <v>962</v>
      </c>
    </row>
    <row r="18" spans="1:36" ht="16.899999999999999" customHeight="1" x14ac:dyDescent="0.25">
      <c r="A18" s="25">
        <v>70140</v>
      </c>
      <c r="B18" s="1">
        <v>22.35</v>
      </c>
      <c r="C18" s="1">
        <v>82.683300000000003</v>
      </c>
      <c r="D18" s="1">
        <v>-9999</v>
      </c>
      <c r="E18" s="1" t="s">
        <v>540</v>
      </c>
      <c r="F18" s="1" t="s">
        <v>1041</v>
      </c>
      <c r="G18" s="1" t="s">
        <v>180</v>
      </c>
      <c r="H18" s="1" t="s">
        <v>190</v>
      </c>
      <c r="I18" s="1" t="s">
        <v>26</v>
      </c>
      <c r="J18" s="1" t="s">
        <v>41</v>
      </c>
      <c r="K18" s="1" t="s">
        <v>182</v>
      </c>
      <c r="L18" s="4">
        <v>1</v>
      </c>
      <c r="M18" s="4" t="s">
        <v>41</v>
      </c>
      <c r="N18" s="1" t="s">
        <v>31</v>
      </c>
      <c r="O18" s="1" t="s">
        <v>69</v>
      </c>
      <c r="P18" s="1" t="s">
        <v>31</v>
      </c>
      <c r="Q18" s="1" t="s">
        <v>31</v>
      </c>
      <c r="R18" s="49">
        <v>-9999</v>
      </c>
      <c r="S18" s="1" t="s">
        <v>70</v>
      </c>
      <c r="T18" s="24">
        <v>-9999</v>
      </c>
      <c r="U18" s="24">
        <v>-9999</v>
      </c>
      <c r="V18" s="5">
        <v>2014</v>
      </c>
      <c r="W18" s="5">
        <v>1985</v>
      </c>
      <c r="X18" s="5">
        <f t="shared" si="0"/>
        <v>29</v>
      </c>
      <c r="Y18" s="24">
        <v>-9999</v>
      </c>
      <c r="Z18" s="2" t="s">
        <v>29</v>
      </c>
      <c r="AA18" s="2" t="s">
        <v>29</v>
      </c>
      <c r="AB18" s="2" t="s">
        <v>29</v>
      </c>
      <c r="AC18" s="2" t="s">
        <v>29</v>
      </c>
      <c r="AD18" s="53">
        <v>-9999</v>
      </c>
      <c r="AE18" s="13">
        <v>210.2</v>
      </c>
      <c r="AF18" s="20" t="s">
        <v>962</v>
      </c>
    </row>
    <row r="19" spans="1:36" ht="16.899999999999999" customHeight="1" x14ac:dyDescent="0.25">
      <c r="A19" s="25">
        <v>70140</v>
      </c>
      <c r="B19" s="1">
        <v>22.35</v>
      </c>
      <c r="C19" s="1">
        <v>82.683300000000003</v>
      </c>
      <c r="D19" s="1">
        <v>-9999</v>
      </c>
      <c r="E19" s="1" t="s">
        <v>541</v>
      </c>
      <c r="F19" s="1" t="s">
        <v>1041</v>
      </c>
      <c r="G19" s="1" t="s">
        <v>180</v>
      </c>
      <c r="H19" s="1" t="s">
        <v>191</v>
      </c>
      <c r="I19" s="1" t="s">
        <v>26</v>
      </c>
      <c r="J19" s="1" t="s">
        <v>41</v>
      </c>
      <c r="K19" s="1" t="s">
        <v>182</v>
      </c>
      <c r="L19" s="4">
        <v>1</v>
      </c>
      <c r="M19" s="4" t="s">
        <v>41</v>
      </c>
      <c r="N19" s="1" t="s">
        <v>31</v>
      </c>
      <c r="O19" s="1" t="s">
        <v>69</v>
      </c>
      <c r="P19" s="1" t="s">
        <v>31</v>
      </c>
      <c r="Q19" s="1" t="s">
        <v>31</v>
      </c>
      <c r="R19" s="49">
        <v>-9999</v>
      </c>
      <c r="S19" s="1" t="s">
        <v>70</v>
      </c>
      <c r="T19" s="24">
        <v>-9999</v>
      </c>
      <c r="U19" s="24">
        <v>-9999</v>
      </c>
      <c r="V19" s="5">
        <v>2014</v>
      </c>
      <c r="W19" s="5">
        <v>1985</v>
      </c>
      <c r="X19" s="5">
        <f t="shared" si="0"/>
        <v>29</v>
      </c>
      <c r="Y19" s="24">
        <v>-9999</v>
      </c>
      <c r="Z19" s="2" t="s">
        <v>29</v>
      </c>
      <c r="AA19" s="2" t="s">
        <v>29</v>
      </c>
      <c r="AB19" s="2" t="s">
        <v>29</v>
      </c>
      <c r="AC19" s="2" t="s">
        <v>29</v>
      </c>
      <c r="AD19" s="53">
        <v>-9999</v>
      </c>
      <c r="AE19" s="13">
        <v>210.2</v>
      </c>
      <c r="AF19" s="20" t="s">
        <v>962</v>
      </c>
    </row>
    <row r="20" spans="1:36" ht="16.899999999999999" customHeight="1" x14ac:dyDescent="0.25">
      <c r="A20" s="25">
        <v>70074</v>
      </c>
      <c r="B20" s="1">
        <v>22.060700000000001</v>
      </c>
      <c r="C20" s="1">
        <v>83.726190000000003</v>
      </c>
      <c r="D20" s="1">
        <v>-9999</v>
      </c>
      <c r="E20" s="1" t="s">
        <v>480</v>
      </c>
      <c r="F20" s="1" t="s">
        <v>1041</v>
      </c>
      <c r="G20" s="2" t="s">
        <v>66</v>
      </c>
      <c r="H20" s="1" t="s">
        <v>67</v>
      </c>
      <c r="I20" s="1" t="s">
        <v>26</v>
      </c>
      <c r="J20" s="1" t="s">
        <v>41</v>
      </c>
      <c r="K20" s="1" t="s">
        <v>68</v>
      </c>
      <c r="L20" s="4">
        <v>1</v>
      </c>
      <c r="M20" s="4" t="s">
        <v>41</v>
      </c>
      <c r="N20" s="1" t="s">
        <v>31</v>
      </c>
      <c r="O20" s="1" t="s">
        <v>69</v>
      </c>
      <c r="P20" s="1" t="s">
        <v>31</v>
      </c>
      <c r="Q20" s="1" t="s">
        <v>31</v>
      </c>
      <c r="R20" s="49">
        <v>-9999</v>
      </c>
      <c r="S20" s="1" t="s">
        <v>70</v>
      </c>
      <c r="T20" s="2" t="s">
        <v>36</v>
      </c>
      <c r="U20" s="24">
        <v>-9999</v>
      </c>
      <c r="V20" s="5">
        <v>1994</v>
      </c>
      <c r="W20" s="5">
        <v>1992</v>
      </c>
      <c r="X20" s="5">
        <f t="shared" si="0"/>
        <v>2</v>
      </c>
      <c r="Y20" s="2" t="s">
        <v>29</v>
      </c>
      <c r="Z20" s="2" t="s">
        <v>29</v>
      </c>
      <c r="AA20" s="2" t="s">
        <v>29</v>
      </c>
      <c r="AB20" s="2" t="s">
        <v>29</v>
      </c>
      <c r="AC20" s="2" t="s">
        <v>29</v>
      </c>
      <c r="AD20" s="53">
        <v>125</v>
      </c>
      <c r="AE20" s="13">
        <v>346.5</v>
      </c>
      <c r="AF20" s="16" t="s">
        <v>970</v>
      </c>
    </row>
    <row r="21" spans="1:36" ht="16.899999999999999" customHeight="1" x14ac:dyDescent="0.25">
      <c r="A21" s="25">
        <v>66827</v>
      </c>
      <c r="B21" s="1">
        <v>-9.90747</v>
      </c>
      <c r="C21" s="1">
        <v>38.868270000000003</v>
      </c>
      <c r="D21" s="1">
        <v>2033</v>
      </c>
      <c r="E21" s="1" t="s">
        <v>642</v>
      </c>
      <c r="F21" s="1" t="s">
        <v>1037</v>
      </c>
      <c r="G21" s="1" t="s">
        <v>376</v>
      </c>
      <c r="H21" s="1" t="s">
        <v>375</v>
      </c>
      <c r="I21" s="1" t="s">
        <v>26</v>
      </c>
      <c r="J21" s="1" t="s">
        <v>117</v>
      </c>
      <c r="K21" s="1" t="s">
        <v>373</v>
      </c>
      <c r="L21" s="1">
        <v>1</v>
      </c>
      <c r="M21" s="1" t="s">
        <v>358</v>
      </c>
      <c r="N21" s="1" t="s">
        <v>29</v>
      </c>
      <c r="O21" s="1" t="s">
        <v>374</v>
      </c>
      <c r="P21" s="1" t="s">
        <v>31</v>
      </c>
      <c r="Q21" s="1" t="s">
        <v>31</v>
      </c>
      <c r="R21" s="1" t="s">
        <v>61</v>
      </c>
      <c r="S21" s="1" t="s">
        <v>1048</v>
      </c>
      <c r="T21" s="2" t="s">
        <v>137</v>
      </c>
      <c r="U21" s="35" t="s">
        <v>29</v>
      </c>
      <c r="V21" s="2">
        <v>2017</v>
      </c>
      <c r="W21" s="2">
        <v>2015</v>
      </c>
      <c r="X21" s="5">
        <f t="shared" si="0"/>
        <v>2</v>
      </c>
      <c r="Y21" s="36" t="s">
        <v>29</v>
      </c>
      <c r="Z21" s="35" t="s">
        <v>29</v>
      </c>
      <c r="AA21" s="35" t="s">
        <v>29</v>
      </c>
      <c r="AB21" s="2" t="s">
        <v>29</v>
      </c>
      <c r="AC21" s="2" t="s">
        <v>29</v>
      </c>
      <c r="AD21" s="53">
        <v>59</v>
      </c>
      <c r="AE21" s="13">
        <v>3000</v>
      </c>
      <c r="AF21" s="16" t="s">
        <v>971</v>
      </c>
      <c r="AJ21" s="1" t="s">
        <v>392</v>
      </c>
    </row>
    <row r="22" spans="1:36" ht="16.899999999999999" customHeight="1" x14ac:dyDescent="0.25">
      <c r="A22" s="25">
        <v>66257</v>
      </c>
      <c r="B22" s="1">
        <v>21.73556</v>
      </c>
      <c r="C22" s="1">
        <v>83.985830000000007</v>
      </c>
      <c r="D22" s="1">
        <v>-9999</v>
      </c>
      <c r="E22" s="1" t="s">
        <v>609</v>
      </c>
      <c r="F22" s="1" t="s">
        <v>1041</v>
      </c>
      <c r="G22" s="2" t="s">
        <v>303</v>
      </c>
      <c r="H22" s="1" t="s">
        <v>304</v>
      </c>
      <c r="I22" s="1" t="s">
        <v>26</v>
      </c>
      <c r="J22" s="1" t="s">
        <v>41</v>
      </c>
      <c r="K22" s="1" t="s">
        <v>305</v>
      </c>
      <c r="L22" s="4">
        <v>1</v>
      </c>
      <c r="M22" s="4" t="s">
        <v>41</v>
      </c>
      <c r="N22" s="1" t="s">
        <v>29</v>
      </c>
      <c r="O22" s="1" t="s">
        <v>69</v>
      </c>
      <c r="P22" s="1" t="s">
        <v>31</v>
      </c>
      <c r="Q22" s="1" t="s">
        <v>31</v>
      </c>
      <c r="R22" s="49">
        <v>-9999</v>
      </c>
      <c r="S22" s="1" t="s">
        <v>70</v>
      </c>
      <c r="T22" s="24">
        <v>-9999</v>
      </c>
      <c r="U22" s="24">
        <v>-9999</v>
      </c>
      <c r="V22" s="5">
        <v>-9999</v>
      </c>
      <c r="W22" s="5">
        <v>-9999</v>
      </c>
      <c r="X22" s="5">
        <v>-9999</v>
      </c>
      <c r="Y22" s="24">
        <v>-9999</v>
      </c>
      <c r="Z22" s="24">
        <v>-9999</v>
      </c>
      <c r="AA22" s="2" t="s">
        <v>29</v>
      </c>
      <c r="AB22" s="2" t="s">
        <v>29</v>
      </c>
      <c r="AC22" s="2" t="s">
        <v>29</v>
      </c>
      <c r="AD22" s="53">
        <v>144</v>
      </c>
      <c r="AE22" s="13">
        <v>78.77</v>
      </c>
      <c r="AF22" s="16" t="s">
        <v>970</v>
      </c>
    </row>
    <row r="23" spans="1:36" ht="16.899999999999999" customHeight="1" x14ac:dyDescent="0.25">
      <c r="A23" s="25">
        <v>61648</v>
      </c>
      <c r="B23" s="1">
        <v>19.347660000000001</v>
      </c>
      <c r="C23" s="1">
        <v>82.974810000000005</v>
      </c>
      <c r="D23" s="2">
        <v>-9999</v>
      </c>
      <c r="E23" s="1" t="s">
        <v>477</v>
      </c>
      <c r="F23" s="1" t="s">
        <v>1041</v>
      </c>
      <c r="G23" s="2" t="s">
        <v>62</v>
      </c>
      <c r="H23" s="1" t="s">
        <v>63</v>
      </c>
      <c r="I23" s="1" t="s">
        <v>26</v>
      </c>
      <c r="J23" s="1" t="s">
        <v>41</v>
      </c>
      <c r="K23" s="1" t="s">
        <v>391</v>
      </c>
      <c r="L23" s="4">
        <v>2</v>
      </c>
      <c r="M23" s="4" t="s">
        <v>358</v>
      </c>
      <c r="N23" s="1" t="s">
        <v>29</v>
      </c>
      <c r="O23" s="1" t="s">
        <v>43</v>
      </c>
      <c r="P23" s="1" t="s">
        <v>31</v>
      </c>
      <c r="Q23" s="1" t="s">
        <v>31</v>
      </c>
      <c r="R23" s="49">
        <v>-9999</v>
      </c>
      <c r="S23" s="1" t="s">
        <v>70</v>
      </c>
      <c r="T23" s="2" t="s">
        <v>36</v>
      </c>
      <c r="U23" s="2" t="s">
        <v>29</v>
      </c>
      <c r="V23" s="5">
        <v>2009</v>
      </c>
      <c r="W23" s="5">
        <v>1993</v>
      </c>
      <c r="X23" s="5">
        <f t="shared" ref="X23:X32" si="1">V23-W23</f>
        <v>16</v>
      </c>
      <c r="Y23" s="24">
        <v>-9999</v>
      </c>
      <c r="Z23" s="24">
        <v>-9999</v>
      </c>
      <c r="AA23" s="2" t="s">
        <v>29</v>
      </c>
      <c r="AB23" s="2" t="s">
        <v>29</v>
      </c>
      <c r="AC23" s="2" t="s">
        <v>29</v>
      </c>
      <c r="AD23" s="53">
        <v>49.333333333333336</v>
      </c>
      <c r="AE23" s="13">
        <v>463</v>
      </c>
      <c r="AF23" s="50" t="s">
        <v>1008</v>
      </c>
    </row>
    <row r="24" spans="1:36" ht="16.899999999999999" customHeight="1" x14ac:dyDescent="0.25">
      <c r="A24" s="25">
        <v>61648</v>
      </c>
      <c r="B24" s="1">
        <v>19.347660000000001</v>
      </c>
      <c r="C24" s="1">
        <v>82.974810000000005</v>
      </c>
      <c r="D24" s="1">
        <v>-9999</v>
      </c>
      <c r="E24" s="1" t="s">
        <v>478</v>
      </c>
      <c r="F24" s="1" t="s">
        <v>1041</v>
      </c>
      <c r="G24" s="2" t="s">
        <v>62</v>
      </c>
      <c r="H24" s="1" t="s">
        <v>64</v>
      </c>
      <c r="I24" s="1" t="s">
        <v>26</v>
      </c>
      <c r="J24" s="1" t="s">
        <v>41</v>
      </c>
      <c r="K24" s="1" t="s">
        <v>391</v>
      </c>
      <c r="L24" s="4">
        <v>2</v>
      </c>
      <c r="M24" s="4" t="s">
        <v>358</v>
      </c>
      <c r="N24" s="1" t="s">
        <v>29</v>
      </c>
      <c r="O24" s="1" t="s">
        <v>43</v>
      </c>
      <c r="P24" s="1" t="s">
        <v>31</v>
      </c>
      <c r="Q24" s="1" t="s">
        <v>31</v>
      </c>
      <c r="R24" s="49">
        <v>-9999</v>
      </c>
      <c r="S24" s="1" t="s">
        <v>70</v>
      </c>
      <c r="T24" s="2" t="s">
        <v>36</v>
      </c>
      <c r="U24" s="2" t="s">
        <v>29</v>
      </c>
      <c r="V24" s="5">
        <v>2009</v>
      </c>
      <c r="W24" s="5">
        <v>1993</v>
      </c>
      <c r="X24" s="5">
        <f t="shared" si="1"/>
        <v>16</v>
      </c>
      <c r="Y24" s="24">
        <v>-9999</v>
      </c>
      <c r="Z24" s="24">
        <v>-9999</v>
      </c>
      <c r="AA24" s="2" t="s">
        <v>29</v>
      </c>
      <c r="AB24" s="2" t="s">
        <v>29</v>
      </c>
      <c r="AC24" s="2" t="s">
        <v>29</v>
      </c>
      <c r="AD24" s="53">
        <v>49.333333333333336</v>
      </c>
      <c r="AE24" s="13">
        <v>463</v>
      </c>
      <c r="AF24" s="50" t="s">
        <v>1008</v>
      </c>
    </row>
    <row r="25" spans="1:36" ht="16.899999999999999" customHeight="1" x14ac:dyDescent="0.25">
      <c r="A25" s="25">
        <v>61648</v>
      </c>
      <c r="B25" s="1">
        <v>19.347660000000001</v>
      </c>
      <c r="C25" s="1">
        <v>82.974810000000005</v>
      </c>
      <c r="D25" s="1">
        <v>-9999</v>
      </c>
      <c r="E25" s="1" t="s">
        <v>479</v>
      </c>
      <c r="F25" s="1" t="s">
        <v>1041</v>
      </c>
      <c r="G25" s="2" t="s">
        <v>62</v>
      </c>
      <c r="H25" s="1" t="s">
        <v>65</v>
      </c>
      <c r="I25" s="1" t="s">
        <v>26</v>
      </c>
      <c r="J25" s="1" t="s">
        <v>41</v>
      </c>
      <c r="K25" s="1" t="s">
        <v>391</v>
      </c>
      <c r="L25" s="4">
        <v>2</v>
      </c>
      <c r="M25" s="4" t="s">
        <v>358</v>
      </c>
      <c r="N25" s="1" t="s">
        <v>29</v>
      </c>
      <c r="O25" s="1" t="s">
        <v>43</v>
      </c>
      <c r="P25" s="1" t="s">
        <v>31</v>
      </c>
      <c r="Q25" s="1" t="s">
        <v>31</v>
      </c>
      <c r="R25" s="49">
        <v>-9999</v>
      </c>
      <c r="S25" s="1" t="s">
        <v>70</v>
      </c>
      <c r="T25" s="2" t="s">
        <v>36</v>
      </c>
      <c r="U25" s="2" t="s">
        <v>29</v>
      </c>
      <c r="V25" s="5">
        <v>2009</v>
      </c>
      <c r="W25" s="5">
        <v>1993</v>
      </c>
      <c r="X25" s="5">
        <f t="shared" si="1"/>
        <v>16</v>
      </c>
      <c r="Y25" s="24">
        <v>-9999</v>
      </c>
      <c r="Z25" s="24">
        <v>-9999</v>
      </c>
      <c r="AA25" s="2" t="s">
        <v>29</v>
      </c>
      <c r="AB25" s="2" t="s">
        <v>29</v>
      </c>
      <c r="AC25" s="2" t="s">
        <v>29</v>
      </c>
      <c r="AD25" s="53">
        <v>49.333333333333336</v>
      </c>
      <c r="AE25" s="13">
        <v>463</v>
      </c>
      <c r="AF25" s="50" t="s">
        <v>1008</v>
      </c>
    </row>
    <row r="26" spans="1:36" ht="16.899999999999999" customHeight="1" x14ac:dyDescent="0.25">
      <c r="A26" s="25">
        <v>61057</v>
      </c>
      <c r="B26" s="1">
        <v>18.859000000000002</v>
      </c>
      <c r="C26" s="1">
        <v>83.022000000000006</v>
      </c>
      <c r="D26" s="1">
        <v>-9999</v>
      </c>
      <c r="E26" s="1" t="s">
        <v>585</v>
      </c>
      <c r="F26" s="1" t="s">
        <v>1041</v>
      </c>
      <c r="G26" s="2" t="s">
        <v>260</v>
      </c>
      <c r="H26" s="1" t="s">
        <v>261</v>
      </c>
      <c r="I26" s="1" t="s">
        <v>26</v>
      </c>
      <c r="J26" s="1" t="s">
        <v>41</v>
      </c>
      <c r="K26" s="1" t="s">
        <v>262</v>
      </c>
      <c r="L26" s="4">
        <v>1</v>
      </c>
      <c r="M26" s="4" t="s">
        <v>41</v>
      </c>
      <c r="N26" s="1" t="s">
        <v>31</v>
      </c>
      <c r="O26" s="1" t="s">
        <v>43</v>
      </c>
      <c r="P26" s="1" t="s">
        <v>31</v>
      </c>
      <c r="Q26" s="1" t="s">
        <v>31</v>
      </c>
      <c r="R26" s="49">
        <v>-9999</v>
      </c>
      <c r="S26" s="1" t="s">
        <v>33</v>
      </c>
      <c r="T26" s="2" t="s">
        <v>36</v>
      </c>
      <c r="U26" s="24">
        <v>-9999</v>
      </c>
      <c r="V26" s="5">
        <v>1981</v>
      </c>
      <c r="W26" s="5">
        <v>1981</v>
      </c>
      <c r="X26" s="5">
        <f t="shared" si="1"/>
        <v>0</v>
      </c>
      <c r="Y26" s="2" t="s">
        <v>29</v>
      </c>
      <c r="Z26" s="2" t="s">
        <v>29</v>
      </c>
      <c r="AA26" s="2" t="s">
        <v>29</v>
      </c>
      <c r="AB26" s="2" t="s">
        <v>29</v>
      </c>
      <c r="AC26" s="2" t="s">
        <v>29</v>
      </c>
      <c r="AD26" s="53">
        <v>24.26</v>
      </c>
      <c r="AE26" s="13">
        <v>109.02153846153846</v>
      </c>
      <c r="AF26" s="17" t="s">
        <v>948</v>
      </c>
    </row>
    <row r="27" spans="1:36" ht="16.899999999999999" customHeight="1" x14ac:dyDescent="0.25">
      <c r="A27" s="25">
        <v>61057</v>
      </c>
      <c r="B27" s="1">
        <v>18.859000000000002</v>
      </c>
      <c r="C27" s="1">
        <v>83.022000000000006</v>
      </c>
      <c r="D27" s="1">
        <v>-9999</v>
      </c>
      <c r="E27" s="1" t="s">
        <v>586</v>
      </c>
      <c r="F27" s="1" t="s">
        <v>1041</v>
      </c>
      <c r="G27" s="2" t="s">
        <v>260</v>
      </c>
      <c r="H27" s="1" t="s">
        <v>263</v>
      </c>
      <c r="I27" s="1" t="s">
        <v>26</v>
      </c>
      <c r="J27" s="1" t="s">
        <v>41</v>
      </c>
      <c r="K27" s="1" t="s">
        <v>262</v>
      </c>
      <c r="L27" s="4">
        <v>1</v>
      </c>
      <c r="M27" s="4" t="s">
        <v>41</v>
      </c>
      <c r="N27" s="1" t="s">
        <v>31</v>
      </c>
      <c r="O27" s="1" t="s">
        <v>43</v>
      </c>
      <c r="P27" s="1" t="s">
        <v>31</v>
      </c>
      <c r="Q27" s="1" t="s">
        <v>31</v>
      </c>
      <c r="R27" s="49">
        <v>-9999</v>
      </c>
      <c r="S27" s="1" t="s">
        <v>33</v>
      </c>
      <c r="T27" s="2" t="s">
        <v>36</v>
      </c>
      <c r="U27" s="24">
        <v>-9999</v>
      </c>
      <c r="V27" s="5">
        <v>1981</v>
      </c>
      <c r="W27" s="5">
        <v>1981</v>
      </c>
      <c r="X27" s="5">
        <f t="shared" si="1"/>
        <v>0</v>
      </c>
      <c r="Y27" s="2" t="s">
        <v>29</v>
      </c>
      <c r="Z27" s="2" t="s">
        <v>29</v>
      </c>
      <c r="AA27" s="2" t="s">
        <v>29</v>
      </c>
      <c r="AB27" s="2" t="s">
        <v>29</v>
      </c>
      <c r="AC27" s="2" t="s">
        <v>29</v>
      </c>
      <c r="AD27" s="53">
        <v>24.26</v>
      </c>
      <c r="AE27" s="13">
        <v>109.02153846153846</v>
      </c>
      <c r="AF27" s="17" t="s">
        <v>948</v>
      </c>
    </row>
    <row r="28" spans="1:36" ht="16.899999999999999" customHeight="1" x14ac:dyDescent="0.25">
      <c r="A28" s="25">
        <v>61057</v>
      </c>
      <c r="B28" s="1">
        <v>18.859000000000002</v>
      </c>
      <c r="C28" s="1">
        <v>83.022000000000006</v>
      </c>
      <c r="D28" s="1">
        <v>-9999</v>
      </c>
      <c r="E28" s="1" t="s">
        <v>587</v>
      </c>
      <c r="F28" s="1" t="s">
        <v>1041</v>
      </c>
      <c r="G28" s="2" t="s">
        <v>260</v>
      </c>
      <c r="H28" s="1" t="s">
        <v>264</v>
      </c>
      <c r="I28" s="1" t="s">
        <v>26</v>
      </c>
      <c r="J28" s="1" t="s">
        <v>41</v>
      </c>
      <c r="K28" s="1" t="s">
        <v>262</v>
      </c>
      <c r="L28" s="4">
        <v>1</v>
      </c>
      <c r="M28" s="4" t="s">
        <v>41</v>
      </c>
      <c r="N28" s="1" t="s">
        <v>31</v>
      </c>
      <c r="O28" s="1" t="s">
        <v>43</v>
      </c>
      <c r="P28" s="1" t="s">
        <v>31</v>
      </c>
      <c r="Q28" s="1" t="s">
        <v>31</v>
      </c>
      <c r="R28" s="49">
        <v>-9999</v>
      </c>
      <c r="S28" s="1" t="s">
        <v>33</v>
      </c>
      <c r="T28" s="2" t="s">
        <v>36</v>
      </c>
      <c r="U28" s="24">
        <v>-9999</v>
      </c>
      <c r="V28" s="5">
        <v>1981</v>
      </c>
      <c r="W28" s="5">
        <v>1981</v>
      </c>
      <c r="X28" s="5">
        <f t="shared" si="1"/>
        <v>0</v>
      </c>
      <c r="Y28" s="2" t="s">
        <v>29</v>
      </c>
      <c r="Z28" s="2" t="s">
        <v>29</v>
      </c>
      <c r="AA28" s="2" t="s">
        <v>29</v>
      </c>
      <c r="AB28" s="2" t="s">
        <v>29</v>
      </c>
      <c r="AC28" s="2" t="s">
        <v>29</v>
      </c>
      <c r="AD28" s="53">
        <v>24.26</v>
      </c>
      <c r="AE28" s="13">
        <v>109.02153846153846</v>
      </c>
      <c r="AF28" s="17" t="s">
        <v>948</v>
      </c>
    </row>
    <row r="29" spans="1:36" ht="16.899999999999999" customHeight="1" x14ac:dyDescent="0.25">
      <c r="A29" s="25">
        <v>61057</v>
      </c>
      <c r="B29" s="1">
        <v>18.859000000000002</v>
      </c>
      <c r="C29" s="1">
        <v>83.022000000000006</v>
      </c>
      <c r="D29" s="1">
        <v>-9999</v>
      </c>
      <c r="E29" s="1" t="s">
        <v>588</v>
      </c>
      <c r="F29" s="1" t="s">
        <v>1041</v>
      </c>
      <c r="G29" s="2" t="s">
        <v>260</v>
      </c>
      <c r="H29" s="1" t="s">
        <v>265</v>
      </c>
      <c r="I29" s="1" t="s">
        <v>26</v>
      </c>
      <c r="J29" s="1" t="s">
        <v>41</v>
      </c>
      <c r="K29" s="1" t="s">
        <v>262</v>
      </c>
      <c r="L29" s="4">
        <v>1</v>
      </c>
      <c r="M29" s="4" t="s">
        <v>41</v>
      </c>
      <c r="N29" s="1" t="s">
        <v>31</v>
      </c>
      <c r="O29" s="1" t="s">
        <v>43</v>
      </c>
      <c r="P29" s="1" t="s">
        <v>31</v>
      </c>
      <c r="Q29" s="1" t="s">
        <v>31</v>
      </c>
      <c r="R29" s="49">
        <v>-9999</v>
      </c>
      <c r="S29" s="1" t="s">
        <v>33</v>
      </c>
      <c r="T29" s="2" t="s">
        <v>36</v>
      </c>
      <c r="U29" s="24">
        <v>-9999</v>
      </c>
      <c r="V29" s="5">
        <v>1981</v>
      </c>
      <c r="W29" s="5">
        <v>1981</v>
      </c>
      <c r="X29" s="5">
        <f t="shared" si="1"/>
        <v>0</v>
      </c>
      <c r="Y29" s="2" t="s">
        <v>29</v>
      </c>
      <c r="Z29" s="2" t="s">
        <v>29</v>
      </c>
      <c r="AA29" s="2" t="s">
        <v>29</v>
      </c>
      <c r="AB29" s="2" t="s">
        <v>29</v>
      </c>
      <c r="AC29" s="2" t="s">
        <v>29</v>
      </c>
      <c r="AD29" s="53">
        <v>24</v>
      </c>
      <c r="AE29" s="13">
        <v>109.02153846153846</v>
      </c>
      <c r="AF29" s="17" t="s">
        <v>948</v>
      </c>
    </row>
    <row r="30" spans="1:36" ht="16.899999999999999" customHeight="1" x14ac:dyDescent="0.25">
      <c r="A30" s="25">
        <v>61057</v>
      </c>
      <c r="B30" s="1">
        <v>18.859000000000002</v>
      </c>
      <c r="C30" s="1">
        <v>83.022000000000006</v>
      </c>
      <c r="D30" s="1">
        <v>-9999</v>
      </c>
      <c r="E30" s="1" t="s">
        <v>589</v>
      </c>
      <c r="F30" s="1" t="s">
        <v>1041</v>
      </c>
      <c r="G30" s="2" t="s">
        <v>260</v>
      </c>
      <c r="H30" s="1" t="s">
        <v>266</v>
      </c>
      <c r="I30" s="1" t="s">
        <v>26</v>
      </c>
      <c r="J30" s="1" t="s">
        <v>41</v>
      </c>
      <c r="K30" s="1" t="s">
        <v>262</v>
      </c>
      <c r="L30" s="4">
        <v>1</v>
      </c>
      <c r="M30" s="4" t="s">
        <v>41</v>
      </c>
      <c r="N30" s="1" t="s">
        <v>31</v>
      </c>
      <c r="O30" s="1" t="s">
        <v>43</v>
      </c>
      <c r="P30" s="1" t="s">
        <v>31</v>
      </c>
      <c r="Q30" s="1" t="s">
        <v>31</v>
      </c>
      <c r="R30" s="49">
        <v>-9999</v>
      </c>
      <c r="S30" s="1" t="s">
        <v>33</v>
      </c>
      <c r="T30" s="2" t="s">
        <v>36</v>
      </c>
      <c r="U30" s="24">
        <v>-9999</v>
      </c>
      <c r="V30" s="5">
        <v>1981</v>
      </c>
      <c r="W30" s="5">
        <v>1981</v>
      </c>
      <c r="X30" s="5">
        <f t="shared" si="1"/>
        <v>0</v>
      </c>
      <c r="Y30" s="2" t="s">
        <v>29</v>
      </c>
      <c r="Z30" s="2" t="s">
        <v>29</v>
      </c>
      <c r="AA30" s="2" t="s">
        <v>29</v>
      </c>
      <c r="AB30" s="2" t="s">
        <v>29</v>
      </c>
      <c r="AC30" s="2" t="s">
        <v>29</v>
      </c>
      <c r="AD30" s="53">
        <v>24</v>
      </c>
      <c r="AE30" s="13">
        <v>109.02153846153846</v>
      </c>
      <c r="AF30" s="17" t="s">
        <v>948</v>
      </c>
    </row>
    <row r="31" spans="1:36" ht="16.899999999999999" customHeight="1" x14ac:dyDescent="0.25">
      <c r="A31" s="25">
        <v>61057</v>
      </c>
      <c r="B31" s="1">
        <v>18.859000000000002</v>
      </c>
      <c r="C31" s="1">
        <v>83.022000000000006</v>
      </c>
      <c r="D31" s="1">
        <v>-9999</v>
      </c>
      <c r="E31" s="1" t="s">
        <v>590</v>
      </c>
      <c r="F31" s="1" t="s">
        <v>1041</v>
      </c>
      <c r="G31" s="2" t="s">
        <v>260</v>
      </c>
      <c r="H31" s="1" t="s">
        <v>267</v>
      </c>
      <c r="I31" s="1" t="s">
        <v>26</v>
      </c>
      <c r="J31" s="1" t="s">
        <v>41</v>
      </c>
      <c r="K31" s="1" t="s">
        <v>262</v>
      </c>
      <c r="L31" s="4">
        <v>1</v>
      </c>
      <c r="M31" s="4" t="s">
        <v>41</v>
      </c>
      <c r="N31" s="1" t="s">
        <v>31</v>
      </c>
      <c r="O31" s="1" t="s">
        <v>43</v>
      </c>
      <c r="P31" s="1" t="s">
        <v>31</v>
      </c>
      <c r="Q31" s="1" t="s">
        <v>31</v>
      </c>
      <c r="R31" s="49">
        <v>-9999</v>
      </c>
      <c r="S31" s="1" t="s">
        <v>33</v>
      </c>
      <c r="T31" s="2" t="s">
        <v>36</v>
      </c>
      <c r="U31" s="24">
        <v>-9999</v>
      </c>
      <c r="V31" s="5">
        <v>1981</v>
      </c>
      <c r="W31" s="5">
        <v>1981</v>
      </c>
      <c r="X31" s="5">
        <f t="shared" si="1"/>
        <v>0</v>
      </c>
      <c r="Y31" s="2" t="s">
        <v>29</v>
      </c>
      <c r="Z31" s="2" t="s">
        <v>29</v>
      </c>
      <c r="AA31" s="2" t="s">
        <v>29</v>
      </c>
      <c r="AB31" s="2" t="s">
        <v>29</v>
      </c>
      <c r="AC31" s="2" t="s">
        <v>29</v>
      </c>
      <c r="AD31" s="53">
        <v>24</v>
      </c>
      <c r="AE31" s="13">
        <v>109.02153846153846</v>
      </c>
      <c r="AF31" s="17" t="s">
        <v>948</v>
      </c>
    </row>
    <row r="32" spans="1:36" ht="16.899999999999999" customHeight="1" x14ac:dyDescent="0.25">
      <c r="A32" s="25">
        <v>61057</v>
      </c>
      <c r="B32" s="1">
        <v>18.859000000000002</v>
      </c>
      <c r="C32" s="1">
        <v>83.022000000000006</v>
      </c>
      <c r="D32" s="1">
        <v>-9999</v>
      </c>
      <c r="E32" s="1" t="s">
        <v>591</v>
      </c>
      <c r="F32" s="1" t="s">
        <v>1041</v>
      </c>
      <c r="G32" s="2" t="s">
        <v>260</v>
      </c>
      <c r="H32" s="1" t="s">
        <v>268</v>
      </c>
      <c r="I32" s="1" t="s">
        <v>26</v>
      </c>
      <c r="J32" s="1" t="s">
        <v>41</v>
      </c>
      <c r="K32" s="1" t="s">
        <v>262</v>
      </c>
      <c r="L32" s="4">
        <v>1</v>
      </c>
      <c r="M32" s="4" t="s">
        <v>41</v>
      </c>
      <c r="N32" s="1" t="s">
        <v>31</v>
      </c>
      <c r="O32" s="1" t="s">
        <v>43</v>
      </c>
      <c r="P32" s="1" t="s">
        <v>31</v>
      </c>
      <c r="Q32" s="1" t="s">
        <v>31</v>
      </c>
      <c r="R32" s="49">
        <v>-9999</v>
      </c>
      <c r="S32" s="1" t="s">
        <v>33</v>
      </c>
      <c r="T32" s="2" t="s">
        <v>36</v>
      </c>
      <c r="U32" s="24">
        <v>-9999</v>
      </c>
      <c r="V32" s="5">
        <v>1981</v>
      </c>
      <c r="W32" s="5">
        <v>1981</v>
      </c>
      <c r="X32" s="5">
        <f t="shared" si="1"/>
        <v>0</v>
      </c>
      <c r="Y32" s="2" t="s">
        <v>29</v>
      </c>
      <c r="Z32" s="2" t="s">
        <v>29</v>
      </c>
      <c r="AA32" s="2" t="s">
        <v>29</v>
      </c>
      <c r="AB32" s="2" t="s">
        <v>29</v>
      </c>
      <c r="AC32" s="2" t="s">
        <v>29</v>
      </c>
      <c r="AD32" s="53">
        <v>24</v>
      </c>
      <c r="AE32" s="13">
        <v>109.02153846153846</v>
      </c>
      <c r="AF32" s="17" t="s">
        <v>948</v>
      </c>
    </row>
    <row r="33" spans="1:32" ht="16.899999999999999" customHeight="1" x14ac:dyDescent="0.25">
      <c r="A33" s="25">
        <v>54429</v>
      </c>
      <c r="B33" s="1">
        <v>13.15216</v>
      </c>
      <c r="C33" s="1">
        <v>-1.4200200000000001</v>
      </c>
      <c r="D33" s="1">
        <v>2026</v>
      </c>
      <c r="E33" s="2" t="s">
        <v>682</v>
      </c>
      <c r="F33" s="1" t="s">
        <v>1037</v>
      </c>
      <c r="G33" s="2" t="s">
        <v>683</v>
      </c>
      <c r="H33" s="1" t="s">
        <v>402</v>
      </c>
      <c r="I33" s="1" t="s">
        <v>36</v>
      </c>
      <c r="J33" s="1" t="s">
        <v>400</v>
      </c>
      <c r="K33" s="1" t="s">
        <v>403</v>
      </c>
      <c r="L33" s="1">
        <v>1</v>
      </c>
      <c r="M33" s="1" t="s">
        <v>419</v>
      </c>
      <c r="N33" s="1" t="s">
        <v>31</v>
      </c>
      <c r="O33" s="1" t="s">
        <v>30</v>
      </c>
      <c r="P33" s="1" t="s">
        <v>31</v>
      </c>
      <c r="Q33" s="1" t="s">
        <v>31</v>
      </c>
      <c r="R33" s="1">
        <v>-9999</v>
      </c>
      <c r="S33" s="1" t="s">
        <v>33</v>
      </c>
      <c r="T33" s="2" t="s">
        <v>36</v>
      </c>
      <c r="U33" s="2">
        <v>-9999</v>
      </c>
      <c r="V33" s="2">
        <v>2016</v>
      </c>
      <c r="W33" s="2">
        <v>2011</v>
      </c>
      <c r="X33" s="2">
        <v>5</v>
      </c>
      <c r="Y33" s="2">
        <v>-9999</v>
      </c>
      <c r="Z33" s="2">
        <v>-9999</v>
      </c>
      <c r="AA33" s="2" t="s">
        <v>29</v>
      </c>
      <c r="AB33" s="2" t="s">
        <v>29</v>
      </c>
      <c r="AC33" s="2" t="s">
        <v>29</v>
      </c>
      <c r="AD33" s="53">
        <v>1000</v>
      </c>
      <c r="AE33" s="14">
        <v>-9999</v>
      </c>
      <c r="AF33" s="50" t="s">
        <v>1011</v>
      </c>
    </row>
    <row r="34" spans="1:32" ht="16.899999999999999" customHeight="1" x14ac:dyDescent="0.25">
      <c r="A34" s="25">
        <v>53496</v>
      </c>
      <c r="B34" s="1">
        <v>21.652000000000001</v>
      </c>
      <c r="C34" s="1">
        <v>105.66</v>
      </c>
      <c r="D34" s="1">
        <v>-9999</v>
      </c>
      <c r="E34" s="1" t="s">
        <v>571</v>
      </c>
      <c r="F34" s="1" t="s">
        <v>1040</v>
      </c>
      <c r="G34" s="1" t="s">
        <v>238</v>
      </c>
      <c r="H34" s="1" t="s">
        <v>36</v>
      </c>
      <c r="I34" s="1" t="s">
        <v>36</v>
      </c>
      <c r="J34" s="1" t="s">
        <v>80</v>
      </c>
      <c r="K34" s="1" t="s">
        <v>239</v>
      </c>
      <c r="L34" s="4">
        <v>1</v>
      </c>
      <c r="M34" s="4" t="s">
        <v>80</v>
      </c>
      <c r="N34" s="1" t="s">
        <v>31</v>
      </c>
      <c r="O34" s="1" t="s">
        <v>30</v>
      </c>
      <c r="P34" s="1" t="s">
        <v>31</v>
      </c>
      <c r="Q34" s="1" t="s">
        <v>31</v>
      </c>
      <c r="R34" s="1" t="s">
        <v>61</v>
      </c>
      <c r="S34" s="1" t="s">
        <v>1048</v>
      </c>
      <c r="T34" s="2" t="s">
        <v>908</v>
      </c>
      <c r="U34" s="2" t="s">
        <v>29</v>
      </c>
      <c r="V34" s="5">
        <v>2005</v>
      </c>
      <c r="W34" s="5">
        <v>2005</v>
      </c>
      <c r="X34" s="5">
        <f t="shared" ref="X34:X58" si="2">V34-W34</f>
        <v>0</v>
      </c>
      <c r="Y34" s="2" t="s">
        <v>31</v>
      </c>
      <c r="Z34" s="2" t="s">
        <v>31</v>
      </c>
      <c r="AA34" s="2" t="s">
        <v>31</v>
      </c>
      <c r="AB34" s="2" t="s">
        <v>31</v>
      </c>
      <c r="AC34" s="2" t="s">
        <v>29</v>
      </c>
      <c r="AD34" s="53">
        <v>884</v>
      </c>
      <c r="AE34" s="13">
        <v>53</v>
      </c>
      <c r="AF34" s="16" t="s">
        <v>240</v>
      </c>
    </row>
    <row r="35" spans="1:32" ht="16.899999999999999" customHeight="1" x14ac:dyDescent="0.25">
      <c r="A35" s="25">
        <v>52980</v>
      </c>
      <c r="B35" s="1">
        <v>-24.965</v>
      </c>
      <c r="C35" s="1">
        <v>47.01</v>
      </c>
      <c r="D35" s="1">
        <v>2055</v>
      </c>
      <c r="E35" s="1" t="s">
        <v>509</v>
      </c>
      <c r="F35" s="1" t="s">
        <v>1037</v>
      </c>
      <c r="G35" s="11" t="s">
        <v>121</v>
      </c>
      <c r="H35" s="1" t="s">
        <v>36</v>
      </c>
      <c r="I35" s="1" t="s">
        <v>36</v>
      </c>
      <c r="J35" s="1" t="s">
        <v>122</v>
      </c>
      <c r="K35" s="1" t="s">
        <v>123</v>
      </c>
      <c r="L35" s="4">
        <v>1</v>
      </c>
      <c r="M35" s="4" t="s">
        <v>358</v>
      </c>
      <c r="N35" s="1" t="s">
        <v>31</v>
      </c>
      <c r="O35" s="1" t="s">
        <v>124</v>
      </c>
      <c r="P35" s="1" t="s">
        <v>31</v>
      </c>
      <c r="Q35" s="1" t="s">
        <v>31</v>
      </c>
      <c r="R35" s="1" t="s">
        <v>61</v>
      </c>
      <c r="S35" s="1" t="s">
        <v>33</v>
      </c>
      <c r="T35" s="2" t="s">
        <v>912</v>
      </c>
      <c r="U35" s="2" t="s">
        <v>29</v>
      </c>
      <c r="V35" s="5">
        <v>2005</v>
      </c>
      <c r="W35" s="5">
        <v>1998</v>
      </c>
      <c r="X35" s="5">
        <f t="shared" si="2"/>
        <v>7</v>
      </c>
      <c r="Y35" s="2" t="s">
        <v>31</v>
      </c>
      <c r="Z35" s="2" t="s">
        <v>29</v>
      </c>
      <c r="AA35" s="2" t="s">
        <v>31</v>
      </c>
      <c r="AB35" s="2" t="s">
        <v>31</v>
      </c>
      <c r="AC35" s="2" t="s">
        <v>29</v>
      </c>
      <c r="AD35" s="53">
        <v>123</v>
      </c>
      <c r="AE35" s="13">
        <v>-9999</v>
      </c>
      <c r="AF35" s="50" t="s">
        <v>1010</v>
      </c>
    </row>
    <row r="36" spans="1:32" ht="16.899999999999999" customHeight="1" x14ac:dyDescent="0.25">
      <c r="A36" s="25">
        <v>50685</v>
      </c>
      <c r="B36" s="1">
        <v>44.727200000000003</v>
      </c>
      <c r="C36" s="1">
        <v>21.248380000000001</v>
      </c>
      <c r="D36" s="1">
        <v>-9999</v>
      </c>
      <c r="E36" s="1" t="s">
        <v>597</v>
      </c>
      <c r="F36" s="1" t="s">
        <v>1039</v>
      </c>
      <c r="G36" s="11" t="s">
        <v>280</v>
      </c>
      <c r="H36" s="1" t="s">
        <v>281</v>
      </c>
      <c r="I36" s="1" t="s">
        <v>26</v>
      </c>
      <c r="J36" s="1" t="s">
        <v>282</v>
      </c>
      <c r="K36" s="1" t="s">
        <v>283</v>
      </c>
      <c r="L36" s="4">
        <v>1</v>
      </c>
      <c r="M36" s="4" t="s">
        <v>366</v>
      </c>
      <c r="N36" s="1" t="s">
        <v>31</v>
      </c>
      <c r="O36" s="1" t="s">
        <v>133</v>
      </c>
      <c r="P36" s="1" t="s">
        <v>31</v>
      </c>
      <c r="Q36" s="1" t="s">
        <v>31</v>
      </c>
      <c r="R36" s="49">
        <v>-9999</v>
      </c>
      <c r="S36" s="1" t="s">
        <v>70</v>
      </c>
      <c r="T36" s="2" t="s">
        <v>36</v>
      </c>
      <c r="U36" s="2" t="s">
        <v>29</v>
      </c>
      <c r="V36" s="5">
        <v>1999</v>
      </c>
      <c r="W36" s="5">
        <v>1952</v>
      </c>
      <c r="X36" s="5">
        <f t="shared" si="2"/>
        <v>47</v>
      </c>
      <c r="Y36" s="2" t="s">
        <v>29</v>
      </c>
      <c r="Z36" s="2" t="s">
        <v>29</v>
      </c>
      <c r="AA36" s="2" t="s">
        <v>31</v>
      </c>
      <c r="AB36" s="2" t="s">
        <v>29</v>
      </c>
      <c r="AC36" s="2" t="s">
        <v>29</v>
      </c>
      <c r="AD36" s="53">
        <v>1030</v>
      </c>
      <c r="AE36" s="13">
        <v>1016</v>
      </c>
      <c r="AF36" s="17" t="s">
        <v>947</v>
      </c>
    </row>
    <row r="37" spans="1:32" ht="16.899999999999999" customHeight="1" x14ac:dyDescent="0.25">
      <c r="A37" s="25">
        <v>50685</v>
      </c>
      <c r="B37" s="1">
        <v>44.727200000000003</v>
      </c>
      <c r="C37" s="1">
        <v>21.248380000000001</v>
      </c>
      <c r="D37" s="1">
        <v>-9999</v>
      </c>
      <c r="E37" s="1" t="s">
        <v>598</v>
      </c>
      <c r="F37" s="1" t="s">
        <v>1039</v>
      </c>
      <c r="G37" s="7" t="s">
        <v>280</v>
      </c>
      <c r="H37" s="1" t="s">
        <v>284</v>
      </c>
      <c r="I37" s="1" t="s">
        <v>26</v>
      </c>
      <c r="J37" s="1" t="s">
        <v>282</v>
      </c>
      <c r="K37" s="1" t="s">
        <v>283</v>
      </c>
      <c r="L37" s="4">
        <v>1</v>
      </c>
      <c r="M37" s="4" t="s">
        <v>366</v>
      </c>
      <c r="N37" s="1" t="s">
        <v>31</v>
      </c>
      <c r="O37" s="1" t="s">
        <v>133</v>
      </c>
      <c r="P37" s="1" t="s">
        <v>31</v>
      </c>
      <c r="Q37" s="1" t="s">
        <v>31</v>
      </c>
      <c r="R37" s="49">
        <v>-9999</v>
      </c>
      <c r="S37" s="1" t="s">
        <v>70</v>
      </c>
      <c r="T37" s="2" t="s">
        <v>36</v>
      </c>
      <c r="U37" s="2" t="s">
        <v>29</v>
      </c>
      <c r="V37" s="5">
        <v>1999</v>
      </c>
      <c r="W37" s="5">
        <v>1952</v>
      </c>
      <c r="X37" s="5">
        <f t="shared" si="2"/>
        <v>47</v>
      </c>
      <c r="Y37" s="2" t="s">
        <v>29</v>
      </c>
      <c r="Z37" s="2" t="s">
        <v>29</v>
      </c>
      <c r="AA37" s="2" t="s">
        <v>31</v>
      </c>
      <c r="AB37" s="2" t="s">
        <v>29</v>
      </c>
      <c r="AC37" s="2" t="s">
        <v>29</v>
      </c>
      <c r="AD37" s="53">
        <v>276</v>
      </c>
      <c r="AE37" s="13">
        <v>-9999</v>
      </c>
      <c r="AF37" s="17" t="s">
        <v>947</v>
      </c>
    </row>
    <row r="38" spans="1:32" ht="16.899999999999999" customHeight="1" x14ac:dyDescent="0.25">
      <c r="A38" s="25">
        <v>50685</v>
      </c>
      <c r="B38" s="1">
        <v>44.727200000000003</v>
      </c>
      <c r="C38" s="1">
        <v>21.248380000000001</v>
      </c>
      <c r="D38" s="1">
        <v>-9999</v>
      </c>
      <c r="E38" s="1" t="s">
        <v>599</v>
      </c>
      <c r="F38" s="1" t="s">
        <v>1039</v>
      </c>
      <c r="G38" s="1" t="s">
        <v>280</v>
      </c>
      <c r="H38" s="1" t="s">
        <v>285</v>
      </c>
      <c r="I38" s="1" t="s">
        <v>26</v>
      </c>
      <c r="J38" s="1" t="s">
        <v>282</v>
      </c>
      <c r="K38" s="1" t="s">
        <v>283</v>
      </c>
      <c r="L38" s="4">
        <v>1</v>
      </c>
      <c r="M38" s="4" t="s">
        <v>366</v>
      </c>
      <c r="N38" s="1" t="s">
        <v>31</v>
      </c>
      <c r="O38" s="1" t="s">
        <v>133</v>
      </c>
      <c r="P38" s="1" t="s">
        <v>31</v>
      </c>
      <c r="Q38" s="1" t="s">
        <v>31</v>
      </c>
      <c r="R38" s="49">
        <v>-9999</v>
      </c>
      <c r="S38" s="1" t="s">
        <v>70</v>
      </c>
      <c r="T38" s="2" t="s">
        <v>36</v>
      </c>
      <c r="U38" s="2" t="s">
        <v>29</v>
      </c>
      <c r="V38" s="5">
        <v>1999</v>
      </c>
      <c r="W38" s="5">
        <v>1952</v>
      </c>
      <c r="X38" s="5">
        <f t="shared" si="2"/>
        <v>47</v>
      </c>
      <c r="Y38" s="2" t="s">
        <v>29</v>
      </c>
      <c r="Z38" s="2" t="s">
        <v>29</v>
      </c>
      <c r="AA38" s="2" t="s">
        <v>31</v>
      </c>
      <c r="AB38" s="2" t="s">
        <v>29</v>
      </c>
      <c r="AC38" s="2" t="s">
        <v>29</v>
      </c>
      <c r="AD38" s="53">
        <v>115</v>
      </c>
      <c r="AE38" s="13">
        <v>-9999</v>
      </c>
      <c r="AF38" s="17" t="s">
        <v>947</v>
      </c>
    </row>
    <row r="39" spans="1:32" ht="16.899999999999999" customHeight="1" x14ac:dyDescent="0.25">
      <c r="A39" s="25">
        <v>50685</v>
      </c>
      <c r="B39" s="1">
        <v>44.727200000000003</v>
      </c>
      <c r="C39" s="1">
        <v>21.248380000000001</v>
      </c>
      <c r="D39" s="1">
        <v>-9999</v>
      </c>
      <c r="E39" s="1" t="s">
        <v>600</v>
      </c>
      <c r="F39" s="1" t="s">
        <v>1039</v>
      </c>
      <c r="G39" s="1" t="s">
        <v>280</v>
      </c>
      <c r="H39" s="1" t="s">
        <v>286</v>
      </c>
      <c r="I39" s="1" t="s">
        <v>26</v>
      </c>
      <c r="J39" s="1" t="s">
        <v>282</v>
      </c>
      <c r="K39" s="1" t="s">
        <v>283</v>
      </c>
      <c r="L39" s="4">
        <v>1</v>
      </c>
      <c r="M39" s="4" t="s">
        <v>366</v>
      </c>
      <c r="N39" s="1" t="s">
        <v>31</v>
      </c>
      <c r="O39" s="1" t="s">
        <v>133</v>
      </c>
      <c r="P39" s="1" t="s">
        <v>31</v>
      </c>
      <c r="Q39" s="1" t="s">
        <v>31</v>
      </c>
      <c r="R39" s="49">
        <v>-9999</v>
      </c>
      <c r="S39" s="1" t="s">
        <v>70</v>
      </c>
      <c r="T39" s="2" t="s">
        <v>36</v>
      </c>
      <c r="U39" s="2" t="s">
        <v>29</v>
      </c>
      <c r="V39" s="5">
        <v>1999</v>
      </c>
      <c r="W39" s="5">
        <v>1952</v>
      </c>
      <c r="X39" s="5">
        <f t="shared" si="2"/>
        <v>47</v>
      </c>
      <c r="Y39" s="2" t="s">
        <v>29</v>
      </c>
      <c r="Z39" s="2" t="s">
        <v>29</v>
      </c>
      <c r="AA39" s="2" t="s">
        <v>31</v>
      </c>
      <c r="AB39" s="2" t="s">
        <v>29</v>
      </c>
      <c r="AC39" s="2" t="s">
        <v>29</v>
      </c>
      <c r="AD39" s="53">
        <v>84</v>
      </c>
      <c r="AE39" s="13">
        <v>-9999</v>
      </c>
      <c r="AF39" s="17" t="s">
        <v>947</v>
      </c>
    </row>
    <row r="40" spans="1:32" ht="16.899999999999999" customHeight="1" x14ac:dyDescent="0.25">
      <c r="A40" s="25">
        <v>50685</v>
      </c>
      <c r="B40" s="1">
        <v>44.727200000000003</v>
      </c>
      <c r="C40" s="1">
        <v>21.248380000000001</v>
      </c>
      <c r="D40" s="1">
        <v>-9999</v>
      </c>
      <c r="E40" s="1" t="s">
        <v>601</v>
      </c>
      <c r="F40" s="1" t="s">
        <v>1039</v>
      </c>
      <c r="G40" s="1" t="s">
        <v>280</v>
      </c>
      <c r="H40" s="1" t="s">
        <v>287</v>
      </c>
      <c r="I40" s="1" t="s">
        <v>26</v>
      </c>
      <c r="J40" s="1" t="s">
        <v>282</v>
      </c>
      <c r="K40" s="1" t="s">
        <v>283</v>
      </c>
      <c r="L40" s="4">
        <v>1</v>
      </c>
      <c r="M40" s="4" t="s">
        <v>366</v>
      </c>
      <c r="N40" s="1" t="s">
        <v>31</v>
      </c>
      <c r="O40" s="1" t="s">
        <v>133</v>
      </c>
      <c r="P40" s="1" t="s">
        <v>31</v>
      </c>
      <c r="Q40" s="1" t="s">
        <v>31</v>
      </c>
      <c r="R40" s="49">
        <v>-9999</v>
      </c>
      <c r="S40" s="1" t="s">
        <v>70</v>
      </c>
      <c r="T40" s="2" t="s">
        <v>36</v>
      </c>
      <c r="U40" s="2" t="s">
        <v>29</v>
      </c>
      <c r="V40" s="5">
        <v>1999</v>
      </c>
      <c r="W40" s="5">
        <v>1952</v>
      </c>
      <c r="X40" s="5">
        <f t="shared" si="2"/>
        <v>47</v>
      </c>
      <c r="Y40" s="2" t="s">
        <v>29</v>
      </c>
      <c r="Z40" s="2" t="s">
        <v>29</v>
      </c>
      <c r="AA40" s="2" t="s">
        <v>31</v>
      </c>
      <c r="AB40" s="2" t="s">
        <v>29</v>
      </c>
      <c r="AC40" s="2" t="s">
        <v>29</v>
      </c>
      <c r="AD40" s="53">
        <v>83</v>
      </c>
      <c r="AE40" s="13">
        <v>-9999</v>
      </c>
      <c r="AF40" s="17" t="s">
        <v>947</v>
      </c>
    </row>
    <row r="41" spans="1:32" ht="16.899999999999999" customHeight="1" x14ac:dyDescent="0.25">
      <c r="A41" s="25">
        <v>50685</v>
      </c>
      <c r="B41" s="1">
        <v>44.727200000000003</v>
      </c>
      <c r="C41" s="1">
        <v>21.248380000000001</v>
      </c>
      <c r="D41" s="1">
        <v>-9999</v>
      </c>
      <c r="E41" s="1" t="s">
        <v>602</v>
      </c>
      <c r="F41" s="1" t="s">
        <v>1039</v>
      </c>
      <c r="G41" s="1" t="s">
        <v>280</v>
      </c>
      <c r="H41" s="1" t="s">
        <v>288</v>
      </c>
      <c r="I41" s="1" t="s">
        <v>26</v>
      </c>
      <c r="J41" s="1" t="s">
        <v>282</v>
      </c>
      <c r="K41" s="1" t="s">
        <v>283</v>
      </c>
      <c r="L41" s="4">
        <v>1</v>
      </c>
      <c r="M41" s="4" t="s">
        <v>366</v>
      </c>
      <c r="N41" s="1" t="s">
        <v>31</v>
      </c>
      <c r="O41" s="1" t="s">
        <v>133</v>
      </c>
      <c r="P41" s="1" t="s">
        <v>31</v>
      </c>
      <c r="Q41" s="1" t="s">
        <v>31</v>
      </c>
      <c r="R41" s="49">
        <v>-9999</v>
      </c>
      <c r="S41" s="1" t="s">
        <v>70</v>
      </c>
      <c r="T41" s="2" t="s">
        <v>36</v>
      </c>
      <c r="U41" s="2" t="s">
        <v>29</v>
      </c>
      <c r="V41" s="5">
        <v>1999</v>
      </c>
      <c r="W41" s="5">
        <v>1952</v>
      </c>
      <c r="X41" s="5">
        <f t="shared" si="2"/>
        <v>47</v>
      </c>
      <c r="Y41" s="2" t="s">
        <v>29</v>
      </c>
      <c r="Z41" s="2" t="s">
        <v>29</v>
      </c>
      <c r="AA41" s="2" t="s">
        <v>31</v>
      </c>
      <c r="AB41" s="2" t="s">
        <v>29</v>
      </c>
      <c r="AC41" s="2" t="s">
        <v>29</v>
      </c>
      <c r="AD41" s="53">
        <v>122</v>
      </c>
      <c r="AE41" s="13">
        <v>-9999</v>
      </c>
      <c r="AF41" s="17" t="s">
        <v>947</v>
      </c>
    </row>
    <row r="42" spans="1:32" ht="16.899999999999999" customHeight="1" x14ac:dyDescent="0.25">
      <c r="A42" s="25">
        <v>50094</v>
      </c>
      <c r="B42" s="1">
        <v>51.59019</v>
      </c>
      <c r="C42" s="1">
        <v>14.252140000000001</v>
      </c>
      <c r="D42" s="1">
        <v>-9999</v>
      </c>
      <c r="E42" s="1" t="s">
        <v>638</v>
      </c>
      <c r="F42" s="1" t="s">
        <v>1039</v>
      </c>
      <c r="G42" s="1" t="s">
        <v>348</v>
      </c>
      <c r="H42" s="1" t="s">
        <v>349</v>
      </c>
      <c r="I42" s="1" t="s">
        <v>26</v>
      </c>
      <c r="J42" s="1" t="s">
        <v>160</v>
      </c>
      <c r="K42" s="1" t="s">
        <v>161</v>
      </c>
      <c r="L42" s="4">
        <v>1</v>
      </c>
      <c r="M42" s="4" t="s">
        <v>160</v>
      </c>
      <c r="N42" s="1" t="s">
        <v>31</v>
      </c>
      <c r="O42" s="1" t="s">
        <v>133</v>
      </c>
      <c r="P42" s="1" t="s">
        <v>31</v>
      </c>
      <c r="Q42" s="1" t="s">
        <v>31</v>
      </c>
      <c r="R42" s="49">
        <v>-9999</v>
      </c>
      <c r="S42" s="1" t="s">
        <v>70</v>
      </c>
      <c r="T42" s="2" t="s">
        <v>36</v>
      </c>
      <c r="U42" s="2" t="s">
        <v>29</v>
      </c>
      <c r="V42" s="5">
        <v>2014</v>
      </c>
      <c r="W42" s="5">
        <v>1959</v>
      </c>
      <c r="X42" s="5">
        <f t="shared" si="2"/>
        <v>55</v>
      </c>
      <c r="Y42" s="24">
        <v>-9999</v>
      </c>
      <c r="Z42" s="24">
        <v>-9999</v>
      </c>
      <c r="AA42" s="2" t="s">
        <v>29</v>
      </c>
      <c r="AB42" s="2" t="s">
        <v>29</v>
      </c>
      <c r="AC42" s="2" t="s">
        <v>29</v>
      </c>
      <c r="AD42" s="53">
        <v>-9999</v>
      </c>
      <c r="AE42" s="13">
        <v>-9999</v>
      </c>
      <c r="AF42" s="20" t="s">
        <v>961</v>
      </c>
    </row>
    <row r="43" spans="1:32" ht="16.899999999999999" customHeight="1" x14ac:dyDescent="0.25">
      <c r="A43" s="25">
        <v>50094</v>
      </c>
      <c r="B43" s="1">
        <v>51.59019</v>
      </c>
      <c r="C43" s="1">
        <v>14.252140000000001</v>
      </c>
      <c r="D43" s="1">
        <v>-9999</v>
      </c>
      <c r="E43" s="1" t="s">
        <v>639</v>
      </c>
      <c r="F43" s="1" t="s">
        <v>1039</v>
      </c>
      <c r="G43" s="1" t="s">
        <v>348</v>
      </c>
      <c r="H43" s="1" t="s">
        <v>350</v>
      </c>
      <c r="I43" s="1" t="s">
        <v>26</v>
      </c>
      <c r="J43" s="1" t="s">
        <v>160</v>
      </c>
      <c r="K43" s="1" t="s">
        <v>161</v>
      </c>
      <c r="L43" s="4">
        <v>1</v>
      </c>
      <c r="M43" s="4" t="s">
        <v>160</v>
      </c>
      <c r="N43" s="1" t="s">
        <v>31</v>
      </c>
      <c r="O43" s="1" t="s">
        <v>133</v>
      </c>
      <c r="P43" s="1" t="s">
        <v>31</v>
      </c>
      <c r="Q43" s="1" t="s">
        <v>31</v>
      </c>
      <c r="R43" s="49">
        <v>-9999</v>
      </c>
      <c r="S43" s="1" t="s">
        <v>70</v>
      </c>
      <c r="T43" s="2" t="s">
        <v>36</v>
      </c>
      <c r="U43" s="2" t="s">
        <v>29</v>
      </c>
      <c r="V43" s="5">
        <v>2014</v>
      </c>
      <c r="W43" s="5">
        <v>1959</v>
      </c>
      <c r="X43" s="5">
        <f t="shared" si="2"/>
        <v>55</v>
      </c>
      <c r="Y43" s="24">
        <v>-9999</v>
      </c>
      <c r="Z43" s="24">
        <v>-9999</v>
      </c>
      <c r="AA43" s="2" t="s">
        <v>29</v>
      </c>
      <c r="AB43" s="2" t="s">
        <v>29</v>
      </c>
      <c r="AC43" s="2" t="s">
        <v>29</v>
      </c>
      <c r="AD43" s="53">
        <v>-9999</v>
      </c>
      <c r="AE43" s="13">
        <v>-9999</v>
      </c>
      <c r="AF43" s="20" t="s">
        <v>961</v>
      </c>
    </row>
    <row r="44" spans="1:32" ht="16.899999999999999" customHeight="1" x14ac:dyDescent="0.25">
      <c r="A44" s="25">
        <v>50094</v>
      </c>
      <c r="B44" s="1">
        <v>51.59019</v>
      </c>
      <c r="C44" s="1">
        <v>14.252140000000001</v>
      </c>
      <c r="D44" s="1">
        <v>-9999</v>
      </c>
      <c r="E44" s="1" t="s">
        <v>640</v>
      </c>
      <c r="F44" s="1" t="s">
        <v>1039</v>
      </c>
      <c r="G44" s="1" t="s">
        <v>348</v>
      </c>
      <c r="H44" s="1" t="s">
        <v>351</v>
      </c>
      <c r="I44" s="1" t="s">
        <v>26</v>
      </c>
      <c r="J44" s="1" t="s">
        <v>160</v>
      </c>
      <c r="K44" s="1" t="s">
        <v>161</v>
      </c>
      <c r="L44" s="4">
        <v>1</v>
      </c>
      <c r="M44" s="4" t="s">
        <v>160</v>
      </c>
      <c r="N44" s="1" t="s">
        <v>31</v>
      </c>
      <c r="O44" s="1" t="s">
        <v>133</v>
      </c>
      <c r="P44" s="1" t="s">
        <v>31</v>
      </c>
      <c r="Q44" s="1" t="s">
        <v>31</v>
      </c>
      <c r="R44" s="49">
        <v>-9999</v>
      </c>
      <c r="S44" s="1" t="s">
        <v>70</v>
      </c>
      <c r="T44" s="2" t="s">
        <v>36</v>
      </c>
      <c r="U44" s="2" t="s">
        <v>29</v>
      </c>
      <c r="V44" s="5">
        <v>2014</v>
      </c>
      <c r="W44" s="5">
        <v>1959</v>
      </c>
      <c r="X44" s="5">
        <f t="shared" si="2"/>
        <v>55</v>
      </c>
      <c r="Y44" s="24">
        <v>-9999</v>
      </c>
      <c r="Z44" s="24">
        <v>-9999</v>
      </c>
      <c r="AA44" s="2" t="s">
        <v>29</v>
      </c>
      <c r="AB44" s="2" t="s">
        <v>29</v>
      </c>
      <c r="AC44" s="2" t="s">
        <v>29</v>
      </c>
      <c r="AD44" s="53">
        <v>-9999</v>
      </c>
      <c r="AE44" s="13">
        <v>-9999</v>
      </c>
      <c r="AF44" s="20" t="s">
        <v>961</v>
      </c>
    </row>
    <row r="45" spans="1:32" ht="16.899999999999999" customHeight="1" x14ac:dyDescent="0.25">
      <c r="A45" s="25">
        <v>50093</v>
      </c>
      <c r="B45" s="1">
        <v>51.463059999999999</v>
      </c>
      <c r="C45" s="1">
        <v>14.638540000000001</v>
      </c>
      <c r="D45" s="1">
        <v>-9999</v>
      </c>
      <c r="E45" s="1" t="s">
        <v>566</v>
      </c>
      <c r="F45" s="1" t="s">
        <v>1039</v>
      </c>
      <c r="G45" s="1" t="s">
        <v>369</v>
      </c>
      <c r="H45" s="1" t="s">
        <v>233</v>
      </c>
      <c r="I45" s="1" t="s">
        <v>26</v>
      </c>
      <c r="J45" s="1" t="s">
        <v>160</v>
      </c>
      <c r="K45" s="1" t="s">
        <v>161</v>
      </c>
      <c r="L45" s="4">
        <v>1</v>
      </c>
      <c r="M45" s="4" t="s">
        <v>160</v>
      </c>
      <c r="N45" s="1" t="s">
        <v>31</v>
      </c>
      <c r="O45" s="1" t="s">
        <v>133</v>
      </c>
      <c r="P45" s="1" t="s">
        <v>31</v>
      </c>
      <c r="Q45" s="1" t="s">
        <v>31</v>
      </c>
      <c r="R45" s="49">
        <v>-9999</v>
      </c>
      <c r="S45" s="1" t="s">
        <v>70</v>
      </c>
      <c r="T45" s="2" t="s">
        <v>36</v>
      </c>
      <c r="U45" s="2" t="s">
        <v>29</v>
      </c>
      <c r="V45" s="5">
        <v>2013</v>
      </c>
      <c r="W45" s="5">
        <v>1966</v>
      </c>
      <c r="X45" s="5">
        <f t="shared" si="2"/>
        <v>47</v>
      </c>
      <c r="Y45" s="24">
        <v>-9999</v>
      </c>
      <c r="Z45" s="24">
        <v>-9999</v>
      </c>
      <c r="AA45" s="2" t="s">
        <v>29</v>
      </c>
      <c r="AB45" s="2" t="s">
        <v>29</v>
      </c>
      <c r="AC45" s="2" t="s">
        <v>29</v>
      </c>
      <c r="AD45" s="53">
        <v>-9999</v>
      </c>
      <c r="AE45" s="13">
        <v>-9999</v>
      </c>
      <c r="AF45" s="16" t="s">
        <v>949</v>
      </c>
    </row>
    <row r="46" spans="1:32" ht="16.899999999999999" customHeight="1" x14ac:dyDescent="0.25">
      <c r="A46" s="25">
        <v>50093</v>
      </c>
      <c r="B46" s="1">
        <v>51.463059999999999</v>
      </c>
      <c r="C46" s="1">
        <v>14.638540000000001</v>
      </c>
      <c r="D46" s="1">
        <v>-9999</v>
      </c>
      <c r="E46" s="1" t="s">
        <v>567</v>
      </c>
      <c r="F46" s="1" t="s">
        <v>1039</v>
      </c>
      <c r="G46" s="1" t="s">
        <v>369</v>
      </c>
      <c r="H46" s="1" t="s">
        <v>234</v>
      </c>
      <c r="I46" s="1" t="s">
        <v>26</v>
      </c>
      <c r="J46" s="1" t="s">
        <v>160</v>
      </c>
      <c r="K46" s="1" t="s">
        <v>161</v>
      </c>
      <c r="L46" s="4">
        <v>1</v>
      </c>
      <c r="M46" s="4" t="s">
        <v>160</v>
      </c>
      <c r="N46" s="1" t="s">
        <v>31</v>
      </c>
      <c r="O46" s="1" t="s">
        <v>133</v>
      </c>
      <c r="P46" s="1" t="s">
        <v>31</v>
      </c>
      <c r="Q46" s="1" t="s">
        <v>31</v>
      </c>
      <c r="R46" s="49">
        <v>-9999</v>
      </c>
      <c r="S46" s="1" t="s">
        <v>70</v>
      </c>
      <c r="T46" s="2" t="s">
        <v>36</v>
      </c>
      <c r="U46" s="2" t="s">
        <v>29</v>
      </c>
      <c r="V46" s="5">
        <v>2013</v>
      </c>
      <c r="W46" s="5">
        <v>1966</v>
      </c>
      <c r="X46" s="5">
        <f t="shared" si="2"/>
        <v>47</v>
      </c>
      <c r="Y46" s="24">
        <v>-9999</v>
      </c>
      <c r="Z46" s="24">
        <v>-9999</v>
      </c>
      <c r="AA46" s="2" t="s">
        <v>29</v>
      </c>
      <c r="AB46" s="2" t="s">
        <v>29</v>
      </c>
      <c r="AC46" s="2" t="s">
        <v>29</v>
      </c>
      <c r="AD46" s="53">
        <v>-9999</v>
      </c>
      <c r="AE46" s="13">
        <v>-9999</v>
      </c>
      <c r="AF46" s="16" t="s">
        <v>949</v>
      </c>
    </row>
    <row r="47" spans="1:32" ht="16.899999999999999" customHeight="1" x14ac:dyDescent="0.25">
      <c r="A47" s="25">
        <v>50093</v>
      </c>
      <c r="B47" s="1">
        <v>51.463059999999999</v>
      </c>
      <c r="C47" s="1">
        <v>14.638540000000001</v>
      </c>
      <c r="D47" s="1">
        <v>-9999</v>
      </c>
      <c r="E47" s="1" t="s">
        <v>568</v>
      </c>
      <c r="F47" s="1" t="s">
        <v>1039</v>
      </c>
      <c r="G47" s="1" t="s">
        <v>369</v>
      </c>
      <c r="H47" s="1" t="s">
        <v>235</v>
      </c>
      <c r="I47" s="1" t="s">
        <v>26</v>
      </c>
      <c r="J47" s="1" t="s">
        <v>160</v>
      </c>
      <c r="K47" s="1" t="s">
        <v>161</v>
      </c>
      <c r="L47" s="4">
        <v>1</v>
      </c>
      <c r="M47" s="4" t="s">
        <v>160</v>
      </c>
      <c r="N47" s="1" t="s">
        <v>31</v>
      </c>
      <c r="O47" s="1" t="s">
        <v>133</v>
      </c>
      <c r="P47" s="1" t="s">
        <v>31</v>
      </c>
      <c r="Q47" s="1" t="s">
        <v>31</v>
      </c>
      <c r="R47" s="49">
        <v>-9999</v>
      </c>
      <c r="S47" s="1" t="s">
        <v>70</v>
      </c>
      <c r="T47" s="2" t="s">
        <v>36</v>
      </c>
      <c r="U47" s="2" t="s">
        <v>29</v>
      </c>
      <c r="V47" s="5">
        <v>2013</v>
      </c>
      <c r="W47" s="5">
        <v>1966</v>
      </c>
      <c r="X47" s="5">
        <f t="shared" si="2"/>
        <v>47</v>
      </c>
      <c r="Y47" s="24">
        <v>-9999</v>
      </c>
      <c r="Z47" s="24">
        <v>-9999</v>
      </c>
      <c r="AA47" s="2" t="s">
        <v>29</v>
      </c>
      <c r="AB47" s="2" t="s">
        <v>29</v>
      </c>
      <c r="AC47" s="2" t="s">
        <v>29</v>
      </c>
      <c r="AD47" s="53">
        <v>-9999</v>
      </c>
      <c r="AE47" s="13">
        <v>-9999</v>
      </c>
      <c r="AF47" s="16" t="s">
        <v>949</v>
      </c>
    </row>
    <row r="48" spans="1:32" ht="16.899999999999999" customHeight="1" x14ac:dyDescent="0.25">
      <c r="A48" s="23">
        <v>50093</v>
      </c>
      <c r="B48" s="1">
        <v>51.463059999999999</v>
      </c>
      <c r="C48" s="1">
        <v>14.638540000000001</v>
      </c>
      <c r="D48" s="1">
        <v>-9999</v>
      </c>
      <c r="E48" s="1" t="s">
        <v>569</v>
      </c>
      <c r="F48" s="1" t="s">
        <v>1039</v>
      </c>
      <c r="G48" s="1" t="s">
        <v>369</v>
      </c>
      <c r="H48" s="1" t="s">
        <v>236</v>
      </c>
      <c r="I48" s="1" t="s">
        <v>26</v>
      </c>
      <c r="J48" s="1" t="s">
        <v>160</v>
      </c>
      <c r="K48" s="1" t="s">
        <v>161</v>
      </c>
      <c r="L48" s="4">
        <v>1</v>
      </c>
      <c r="M48" s="4" t="s">
        <v>160</v>
      </c>
      <c r="N48" s="1" t="s">
        <v>31</v>
      </c>
      <c r="O48" s="1" t="s">
        <v>133</v>
      </c>
      <c r="P48" s="1" t="s">
        <v>31</v>
      </c>
      <c r="Q48" s="1" t="s">
        <v>31</v>
      </c>
      <c r="R48" s="49">
        <v>-9999</v>
      </c>
      <c r="S48" s="1" t="s">
        <v>70</v>
      </c>
      <c r="T48" s="2" t="s">
        <v>36</v>
      </c>
      <c r="U48" s="2" t="s">
        <v>29</v>
      </c>
      <c r="V48" s="5">
        <v>2013</v>
      </c>
      <c r="W48" s="5">
        <v>1966</v>
      </c>
      <c r="X48" s="5">
        <f t="shared" si="2"/>
        <v>47</v>
      </c>
      <c r="Y48" s="24">
        <v>-9999</v>
      </c>
      <c r="Z48" s="24">
        <v>-9999</v>
      </c>
      <c r="AA48" s="2" t="s">
        <v>29</v>
      </c>
      <c r="AB48" s="2" t="s">
        <v>29</v>
      </c>
      <c r="AC48" s="2" t="s">
        <v>29</v>
      </c>
      <c r="AD48" s="53">
        <v>-9999</v>
      </c>
      <c r="AE48" s="13">
        <v>-9999</v>
      </c>
      <c r="AF48" s="16" t="s">
        <v>949</v>
      </c>
    </row>
    <row r="49" spans="1:32" ht="16.899999999999999" customHeight="1" x14ac:dyDescent="0.25">
      <c r="A49" s="25">
        <v>50093</v>
      </c>
      <c r="B49" s="1">
        <v>51.463059999999999</v>
      </c>
      <c r="C49" s="1">
        <v>14.638540000000001</v>
      </c>
      <c r="D49" s="1">
        <v>-9999</v>
      </c>
      <c r="E49" s="1" t="s">
        <v>570</v>
      </c>
      <c r="F49" s="1" t="s">
        <v>1039</v>
      </c>
      <c r="G49" s="1" t="s">
        <v>369</v>
      </c>
      <c r="H49" s="1" t="s">
        <v>237</v>
      </c>
      <c r="I49" s="1" t="s">
        <v>26</v>
      </c>
      <c r="J49" s="1" t="s">
        <v>160</v>
      </c>
      <c r="K49" s="1" t="s">
        <v>161</v>
      </c>
      <c r="L49" s="4">
        <v>1</v>
      </c>
      <c r="M49" s="4" t="s">
        <v>160</v>
      </c>
      <c r="N49" s="1" t="s">
        <v>31</v>
      </c>
      <c r="O49" s="1" t="s">
        <v>133</v>
      </c>
      <c r="P49" s="1" t="s">
        <v>31</v>
      </c>
      <c r="Q49" s="1" t="s">
        <v>31</v>
      </c>
      <c r="R49" s="49">
        <v>-9999</v>
      </c>
      <c r="S49" s="1" t="s">
        <v>70</v>
      </c>
      <c r="T49" s="2" t="s">
        <v>36</v>
      </c>
      <c r="U49" s="2" t="s">
        <v>29</v>
      </c>
      <c r="V49" s="5">
        <v>2013</v>
      </c>
      <c r="W49" s="5">
        <v>1966</v>
      </c>
      <c r="X49" s="5">
        <f t="shared" si="2"/>
        <v>47</v>
      </c>
      <c r="Y49" s="24">
        <v>-9999</v>
      </c>
      <c r="Z49" s="24">
        <v>-9999</v>
      </c>
      <c r="AA49" s="2" t="s">
        <v>29</v>
      </c>
      <c r="AB49" s="2" t="s">
        <v>29</v>
      </c>
      <c r="AC49" s="2" t="s">
        <v>29</v>
      </c>
      <c r="AD49" s="53">
        <v>-9999</v>
      </c>
      <c r="AE49" s="13">
        <v>-9999</v>
      </c>
      <c r="AF49" s="16" t="s">
        <v>949</v>
      </c>
    </row>
    <row r="50" spans="1:32" s="2" customFormat="1" ht="16.899999999999999" customHeight="1" x14ac:dyDescent="0.25">
      <c r="A50" s="25">
        <v>50092</v>
      </c>
      <c r="B50" s="1">
        <v>51.794699999999999</v>
      </c>
      <c r="C50" s="1">
        <v>14.435</v>
      </c>
      <c r="D50" s="1">
        <v>-9999</v>
      </c>
      <c r="E50" s="1" t="s">
        <v>521</v>
      </c>
      <c r="F50" s="1" t="s">
        <v>1039</v>
      </c>
      <c r="G50" s="2" t="s">
        <v>158</v>
      </c>
      <c r="H50" s="1" t="s">
        <v>159</v>
      </c>
      <c r="I50" s="1" t="s">
        <v>26</v>
      </c>
      <c r="J50" s="1" t="s">
        <v>160</v>
      </c>
      <c r="K50" s="1" t="s">
        <v>161</v>
      </c>
      <c r="L50" s="4">
        <v>1</v>
      </c>
      <c r="M50" s="4" t="s">
        <v>160</v>
      </c>
      <c r="N50" s="1" t="s">
        <v>31</v>
      </c>
      <c r="O50" s="1" t="s">
        <v>133</v>
      </c>
      <c r="P50" s="1" t="s">
        <v>31</v>
      </c>
      <c r="Q50" s="1" t="s">
        <v>31</v>
      </c>
      <c r="R50" s="49">
        <v>-9999</v>
      </c>
      <c r="S50" s="1" t="s">
        <v>70</v>
      </c>
      <c r="T50" s="2" t="s">
        <v>36</v>
      </c>
      <c r="U50" s="2" t="s">
        <v>29</v>
      </c>
      <c r="V50" s="5">
        <v>2003</v>
      </c>
      <c r="W50" s="5">
        <v>1976</v>
      </c>
      <c r="X50" s="5">
        <f t="shared" si="2"/>
        <v>27</v>
      </c>
      <c r="Y50" s="2" t="s">
        <v>31</v>
      </c>
      <c r="Z50" s="2" t="s">
        <v>29</v>
      </c>
      <c r="AA50" s="2" t="s">
        <v>29</v>
      </c>
      <c r="AB50" s="2" t="s">
        <v>29</v>
      </c>
      <c r="AC50" s="2" t="s">
        <v>29</v>
      </c>
      <c r="AD50" s="53">
        <v>-9999</v>
      </c>
      <c r="AE50" s="13">
        <v>-9999</v>
      </c>
      <c r="AF50" s="16" t="s">
        <v>982</v>
      </c>
    </row>
    <row r="51" spans="1:32" ht="16.899999999999999" customHeight="1" x14ac:dyDescent="0.25">
      <c r="A51" s="25">
        <v>50092</v>
      </c>
      <c r="B51" s="1">
        <v>51.794699999999999</v>
      </c>
      <c r="C51" s="1">
        <v>14.435</v>
      </c>
      <c r="D51" s="1">
        <v>-9999</v>
      </c>
      <c r="E51" s="1" t="s">
        <v>522</v>
      </c>
      <c r="F51" s="1" t="s">
        <v>1039</v>
      </c>
      <c r="G51" s="2" t="s">
        <v>158</v>
      </c>
      <c r="H51" s="1" t="s">
        <v>162</v>
      </c>
      <c r="I51" s="1" t="s">
        <v>26</v>
      </c>
      <c r="J51" s="1" t="s">
        <v>160</v>
      </c>
      <c r="K51" s="1" t="s">
        <v>161</v>
      </c>
      <c r="L51" s="4">
        <v>1</v>
      </c>
      <c r="M51" s="4" t="s">
        <v>160</v>
      </c>
      <c r="N51" s="1" t="s">
        <v>31</v>
      </c>
      <c r="O51" s="1" t="s">
        <v>133</v>
      </c>
      <c r="P51" s="1" t="s">
        <v>31</v>
      </c>
      <c r="Q51" s="1" t="s">
        <v>31</v>
      </c>
      <c r="R51" s="49">
        <v>-9999</v>
      </c>
      <c r="S51" s="1" t="s">
        <v>70</v>
      </c>
      <c r="T51" s="2" t="s">
        <v>36</v>
      </c>
      <c r="U51" s="2" t="s">
        <v>29</v>
      </c>
      <c r="V51" s="5">
        <v>1999</v>
      </c>
      <c r="W51" s="5">
        <v>1976</v>
      </c>
      <c r="X51" s="5">
        <f t="shared" si="2"/>
        <v>23</v>
      </c>
      <c r="Y51" s="2" t="s">
        <v>31</v>
      </c>
      <c r="Z51" s="2" t="s">
        <v>29</v>
      </c>
      <c r="AA51" s="2" t="s">
        <v>29</v>
      </c>
      <c r="AB51" s="2" t="s">
        <v>29</v>
      </c>
      <c r="AC51" s="2" t="s">
        <v>29</v>
      </c>
      <c r="AD51" s="53">
        <v>261</v>
      </c>
      <c r="AE51" s="13">
        <v>-9999</v>
      </c>
      <c r="AF51" s="16" t="s">
        <v>960</v>
      </c>
    </row>
    <row r="52" spans="1:32" s="6" customFormat="1" ht="16.899999999999999" customHeight="1" x14ac:dyDescent="0.25">
      <c r="A52" s="25">
        <v>50092</v>
      </c>
      <c r="B52" s="1">
        <v>51.794699999999999</v>
      </c>
      <c r="C52" s="1">
        <v>14.435</v>
      </c>
      <c r="D52" s="1">
        <v>-9999</v>
      </c>
      <c r="E52" s="1" t="s">
        <v>523</v>
      </c>
      <c r="F52" s="1" t="s">
        <v>1039</v>
      </c>
      <c r="G52" s="1" t="s">
        <v>384</v>
      </c>
      <c r="H52" s="1" t="s">
        <v>163</v>
      </c>
      <c r="I52" s="1" t="s">
        <v>26</v>
      </c>
      <c r="J52" s="1" t="s">
        <v>160</v>
      </c>
      <c r="K52" s="1" t="s">
        <v>161</v>
      </c>
      <c r="L52" s="4">
        <v>1</v>
      </c>
      <c r="M52" s="4" t="s">
        <v>160</v>
      </c>
      <c r="N52" s="1" t="s">
        <v>31</v>
      </c>
      <c r="O52" s="1" t="s">
        <v>133</v>
      </c>
      <c r="P52" s="1" t="s">
        <v>31</v>
      </c>
      <c r="Q52" s="1" t="s">
        <v>31</v>
      </c>
      <c r="R52" s="49">
        <v>-9999</v>
      </c>
      <c r="S52" s="1" t="s">
        <v>70</v>
      </c>
      <c r="T52" s="2" t="s">
        <v>36</v>
      </c>
      <c r="U52" s="2" t="s">
        <v>29</v>
      </c>
      <c r="V52" s="5">
        <v>2007</v>
      </c>
      <c r="W52" s="5">
        <v>1976</v>
      </c>
      <c r="X52" s="5">
        <f t="shared" si="2"/>
        <v>31</v>
      </c>
      <c r="Y52" s="2" t="s">
        <v>31</v>
      </c>
      <c r="Z52" s="2" t="s">
        <v>29</v>
      </c>
      <c r="AA52" s="2" t="s">
        <v>29</v>
      </c>
      <c r="AB52" s="2" t="s">
        <v>29</v>
      </c>
      <c r="AC52" s="2" t="s">
        <v>29</v>
      </c>
      <c r="AD52" s="53">
        <v>-9999</v>
      </c>
      <c r="AE52" s="13">
        <v>-9999</v>
      </c>
      <c r="AF52" s="16" t="s">
        <v>949</v>
      </c>
    </row>
    <row r="53" spans="1:32" ht="16.899999999999999" customHeight="1" x14ac:dyDescent="0.25">
      <c r="A53" s="25">
        <v>50092</v>
      </c>
      <c r="B53" s="1">
        <v>51.794699999999999</v>
      </c>
      <c r="C53" s="1">
        <v>14.435</v>
      </c>
      <c r="D53" s="1">
        <v>-9999</v>
      </c>
      <c r="E53" s="1" t="s">
        <v>524</v>
      </c>
      <c r="F53" s="1" t="s">
        <v>1039</v>
      </c>
      <c r="G53" s="1" t="s">
        <v>384</v>
      </c>
      <c r="H53" s="1" t="s">
        <v>164</v>
      </c>
      <c r="I53" s="1" t="s">
        <v>26</v>
      </c>
      <c r="J53" s="1" t="s">
        <v>160</v>
      </c>
      <c r="K53" s="1" t="s">
        <v>161</v>
      </c>
      <c r="L53" s="4">
        <v>1</v>
      </c>
      <c r="M53" s="4" t="s">
        <v>160</v>
      </c>
      <c r="N53" s="1" t="s">
        <v>31</v>
      </c>
      <c r="O53" s="1" t="s">
        <v>133</v>
      </c>
      <c r="P53" s="1" t="s">
        <v>31</v>
      </c>
      <c r="Q53" s="1" t="s">
        <v>31</v>
      </c>
      <c r="R53" s="49">
        <v>-9999</v>
      </c>
      <c r="S53" s="1" t="s">
        <v>70</v>
      </c>
      <c r="T53" s="2" t="s">
        <v>36</v>
      </c>
      <c r="U53" s="2" t="s">
        <v>29</v>
      </c>
      <c r="V53" s="5">
        <v>2007</v>
      </c>
      <c r="W53" s="5">
        <v>1976</v>
      </c>
      <c r="X53" s="5">
        <f t="shared" si="2"/>
        <v>31</v>
      </c>
      <c r="Y53" s="2" t="s">
        <v>31</v>
      </c>
      <c r="Z53" s="2" t="s">
        <v>29</v>
      </c>
      <c r="AA53" s="2" t="s">
        <v>29</v>
      </c>
      <c r="AB53" s="2" t="s">
        <v>29</v>
      </c>
      <c r="AC53" s="2" t="s">
        <v>29</v>
      </c>
      <c r="AD53" s="53">
        <v>-9999</v>
      </c>
      <c r="AE53" s="13">
        <v>-9999</v>
      </c>
      <c r="AF53" s="16" t="s">
        <v>949</v>
      </c>
    </row>
    <row r="54" spans="1:32" ht="16.899999999999999" customHeight="1" x14ac:dyDescent="0.25">
      <c r="A54" s="25">
        <v>50092</v>
      </c>
      <c r="B54" s="1">
        <v>51.794699999999999</v>
      </c>
      <c r="C54" s="1">
        <v>14.435</v>
      </c>
      <c r="D54" s="1">
        <v>-9999</v>
      </c>
      <c r="E54" s="1" t="s">
        <v>525</v>
      </c>
      <c r="F54" s="1" t="s">
        <v>1039</v>
      </c>
      <c r="G54" s="1" t="s">
        <v>384</v>
      </c>
      <c r="H54" s="1" t="s">
        <v>165</v>
      </c>
      <c r="I54" s="1" t="s">
        <v>26</v>
      </c>
      <c r="J54" s="1" t="s">
        <v>160</v>
      </c>
      <c r="K54" s="1" t="s">
        <v>161</v>
      </c>
      <c r="L54" s="4">
        <v>1</v>
      </c>
      <c r="M54" s="4" t="s">
        <v>160</v>
      </c>
      <c r="N54" s="1" t="s">
        <v>31</v>
      </c>
      <c r="O54" s="1" t="s">
        <v>133</v>
      </c>
      <c r="P54" s="1" t="s">
        <v>31</v>
      </c>
      <c r="Q54" s="1" t="s">
        <v>31</v>
      </c>
      <c r="R54" s="49">
        <v>-9999</v>
      </c>
      <c r="S54" s="1" t="s">
        <v>70</v>
      </c>
      <c r="T54" s="2" t="s">
        <v>36</v>
      </c>
      <c r="U54" s="2" t="s">
        <v>29</v>
      </c>
      <c r="V54" s="5">
        <v>2007</v>
      </c>
      <c r="W54" s="5">
        <v>1976</v>
      </c>
      <c r="X54" s="5">
        <f t="shared" si="2"/>
        <v>31</v>
      </c>
      <c r="Y54" s="2" t="s">
        <v>31</v>
      </c>
      <c r="Z54" s="2" t="s">
        <v>29</v>
      </c>
      <c r="AA54" s="2" t="s">
        <v>29</v>
      </c>
      <c r="AB54" s="2" t="s">
        <v>29</v>
      </c>
      <c r="AC54" s="2" t="s">
        <v>29</v>
      </c>
      <c r="AD54" s="53">
        <v>-9999</v>
      </c>
      <c r="AE54" s="13">
        <v>-9999</v>
      </c>
      <c r="AF54" s="16" t="s">
        <v>949</v>
      </c>
    </row>
    <row r="55" spans="1:32" ht="16.899999999999999" customHeight="1" x14ac:dyDescent="0.25">
      <c r="A55" s="25">
        <v>50090</v>
      </c>
      <c r="B55" s="1">
        <v>51.066160000000004</v>
      </c>
      <c r="C55" s="1">
        <v>6.4824099999999998</v>
      </c>
      <c r="D55" s="1">
        <v>-9999</v>
      </c>
      <c r="E55" s="1" t="s">
        <v>615</v>
      </c>
      <c r="F55" s="1" t="s">
        <v>1039</v>
      </c>
      <c r="G55" s="2" t="s">
        <v>314</v>
      </c>
      <c r="H55" s="1" t="s">
        <v>315</v>
      </c>
      <c r="I55" s="1" t="s">
        <v>26</v>
      </c>
      <c r="J55" s="1" t="s">
        <v>160</v>
      </c>
      <c r="K55" s="1" t="s">
        <v>316</v>
      </c>
      <c r="L55" s="4">
        <v>1</v>
      </c>
      <c r="M55" s="4" t="s">
        <v>160</v>
      </c>
      <c r="N55" s="1" t="s">
        <v>29</v>
      </c>
      <c r="O55" s="1" t="s">
        <v>133</v>
      </c>
      <c r="P55" s="1" t="s">
        <v>31</v>
      </c>
      <c r="Q55" s="1" t="s">
        <v>31</v>
      </c>
      <c r="R55" s="49">
        <v>-9999</v>
      </c>
      <c r="S55" s="1" t="s">
        <v>70</v>
      </c>
      <c r="T55" s="2" t="s">
        <v>36</v>
      </c>
      <c r="U55" s="2" t="s">
        <v>29</v>
      </c>
      <c r="V55" s="5">
        <v>2000</v>
      </c>
      <c r="W55" s="5">
        <v>1983</v>
      </c>
      <c r="X55" s="5">
        <f t="shared" si="2"/>
        <v>17</v>
      </c>
      <c r="Y55" s="24">
        <v>-9999</v>
      </c>
      <c r="Z55" s="24">
        <v>-9999</v>
      </c>
      <c r="AA55" s="2" t="s">
        <v>31</v>
      </c>
      <c r="AB55" s="2" t="s">
        <v>31</v>
      </c>
      <c r="AC55" s="2" t="s">
        <v>29</v>
      </c>
      <c r="AD55" s="53">
        <v>-9999</v>
      </c>
      <c r="AE55" s="13">
        <v>-9999</v>
      </c>
      <c r="AF55" s="16" t="s">
        <v>949</v>
      </c>
    </row>
    <row r="56" spans="1:32" ht="16.899999999999999" customHeight="1" x14ac:dyDescent="0.25">
      <c r="A56" s="25">
        <v>50090</v>
      </c>
      <c r="B56" s="1">
        <v>51.066160000000004</v>
      </c>
      <c r="C56" s="1">
        <v>6.4824099999999998</v>
      </c>
      <c r="D56" s="1">
        <v>-9999</v>
      </c>
      <c r="E56" s="1" t="s">
        <v>616</v>
      </c>
      <c r="F56" s="1" t="s">
        <v>1039</v>
      </c>
      <c r="G56" s="1" t="s">
        <v>314</v>
      </c>
      <c r="H56" s="1" t="s">
        <v>317</v>
      </c>
      <c r="I56" s="1" t="s">
        <v>26</v>
      </c>
      <c r="J56" s="1" t="s">
        <v>160</v>
      </c>
      <c r="K56" s="1" t="s">
        <v>316</v>
      </c>
      <c r="L56" s="4">
        <v>1</v>
      </c>
      <c r="M56" s="4" t="s">
        <v>160</v>
      </c>
      <c r="N56" s="1" t="s">
        <v>29</v>
      </c>
      <c r="O56" s="1" t="s">
        <v>133</v>
      </c>
      <c r="P56" s="1" t="s">
        <v>31</v>
      </c>
      <c r="Q56" s="1" t="s">
        <v>31</v>
      </c>
      <c r="R56" s="49">
        <v>-9999</v>
      </c>
      <c r="S56" s="1" t="s">
        <v>70</v>
      </c>
      <c r="T56" s="2" t="s">
        <v>36</v>
      </c>
      <c r="U56" s="2" t="s">
        <v>29</v>
      </c>
      <c r="V56" s="5">
        <v>2000</v>
      </c>
      <c r="W56" s="5">
        <v>1983</v>
      </c>
      <c r="X56" s="5">
        <f t="shared" si="2"/>
        <v>17</v>
      </c>
      <c r="Y56" s="24">
        <v>-9999</v>
      </c>
      <c r="Z56" s="24">
        <v>-9999</v>
      </c>
      <c r="AA56" s="2" t="s">
        <v>31</v>
      </c>
      <c r="AB56" s="2" t="s">
        <v>31</v>
      </c>
      <c r="AC56" s="2" t="s">
        <v>29</v>
      </c>
      <c r="AD56" s="53">
        <v>-9999</v>
      </c>
      <c r="AE56" s="13">
        <v>-9999</v>
      </c>
      <c r="AF56" s="16" t="s">
        <v>949</v>
      </c>
    </row>
    <row r="57" spans="1:32" ht="16.899999999999999" customHeight="1" x14ac:dyDescent="0.25">
      <c r="A57" s="25">
        <v>50090</v>
      </c>
      <c r="B57" s="1">
        <v>51.066160000000004</v>
      </c>
      <c r="C57" s="1">
        <v>6.4824099999999998</v>
      </c>
      <c r="D57" s="1">
        <v>-9999</v>
      </c>
      <c r="E57" s="1" t="s">
        <v>617</v>
      </c>
      <c r="F57" s="1" t="s">
        <v>1039</v>
      </c>
      <c r="G57" s="1" t="s">
        <v>314</v>
      </c>
      <c r="H57" s="1" t="s">
        <v>318</v>
      </c>
      <c r="I57" s="1" t="s">
        <v>26</v>
      </c>
      <c r="J57" s="1" t="s">
        <v>160</v>
      </c>
      <c r="K57" s="1" t="s">
        <v>316</v>
      </c>
      <c r="L57" s="4">
        <v>1</v>
      </c>
      <c r="M57" s="4" t="s">
        <v>160</v>
      </c>
      <c r="N57" s="1" t="s">
        <v>29</v>
      </c>
      <c r="O57" s="1" t="s">
        <v>133</v>
      </c>
      <c r="P57" s="1" t="s">
        <v>31</v>
      </c>
      <c r="Q57" s="1" t="s">
        <v>31</v>
      </c>
      <c r="R57" s="49">
        <v>-9999</v>
      </c>
      <c r="S57" s="1" t="s">
        <v>70</v>
      </c>
      <c r="T57" s="2" t="s">
        <v>36</v>
      </c>
      <c r="U57" s="2" t="s">
        <v>29</v>
      </c>
      <c r="V57" s="5">
        <v>2000</v>
      </c>
      <c r="W57" s="5">
        <v>1983</v>
      </c>
      <c r="X57" s="5">
        <f t="shared" si="2"/>
        <v>17</v>
      </c>
      <c r="Y57" s="24">
        <v>-9999</v>
      </c>
      <c r="Z57" s="24">
        <v>-9999</v>
      </c>
      <c r="AA57" s="2" t="s">
        <v>31</v>
      </c>
      <c r="AB57" s="2" t="s">
        <v>31</v>
      </c>
      <c r="AC57" s="2" t="s">
        <v>29</v>
      </c>
      <c r="AD57" s="53">
        <v>-9999</v>
      </c>
      <c r="AE57" s="13">
        <v>-9999</v>
      </c>
      <c r="AF57" s="16" t="s">
        <v>949</v>
      </c>
    </row>
    <row r="58" spans="1:32" ht="16.899999999999999" customHeight="1" x14ac:dyDescent="0.25">
      <c r="A58" s="25">
        <v>49544</v>
      </c>
      <c r="B58" s="1">
        <v>25.48367</v>
      </c>
      <c r="C58" s="1">
        <v>88.989580000000004</v>
      </c>
      <c r="D58" s="1">
        <v>-9999</v>
      </c>
      <c r="E58" s="1" t="s">
        <v>592</v>
      </c>
      <c r="F58" s="1" t="s">
        <v>1041</v>
      </c>
      <c r="G58" s="11" t="s">
        <v>269</v>
      </c>
      <c r="H58" s="1" t="s">
        <v>36</v>
      </c>
      <c r="I58" s="1" t="s">
        <v>36</v>
      </c>
      <c r="J58" s="1" t="s">
        <v>270</v>
      </c>
      <c r="K58" s="1" t="s">
        <v>271</v>
      </c>
      <c r="L58" s="4">
        <v>1</v>
      </c>
      <c r="M58" s="4" t="s">
        <v>388</v>
      </c>
      <c r="N58" s="1" t="s">
        <v>29</v>
      </c>
      <c r="O58" s="1" t="s">
        <v>69</v>
      </c>
      <c r="P58" s="1" t="s">
        <v>31</v>
      </c>
      <c r="Q58" s="1" t="s">
        <v>31</v>
      </c>
      <c r="R58" s="1" t="s">
        <v>61</v>
      </c>
      <c r="S58" s="1" t="s">
        <v>33</v>
      </c>
      <c r="T58" s="24">
        <v>-9999</v>
      </c>
      <c r="U58" s="24">
        <v>-9999</v>
      </c>
      <c r="V58" s="5">
        <v>2008</v>
      </c>
      <c r="W58" s="5">
        <v>2004</v>
      </c>
      <c r="X58" s="5">
        <f t="shared" si="2"/>
        <v>4</v>
      </c>
      <c r="Y58" s="2" t="s">
        <v>31</v>
      </c>
      <c r="Z58" s="2" t="s">
        <v>29</v>
      </c>
      <c r="AA58" s="2" t="s">
        <v>31</v>
      </c>
      <c r="AB58" s="2" t="s">
        <v>31</v>
      </c>
      <c r="AC58" s="2" t="s">
        <v>29</v>
      </c>
      <c r="AD58" s="53">
        <v>9760</v>
      </c>
      <c r="AE58" s="13">
        <v>662</v>
      </c>
      <c r="AF58" s="50" t="s">
        <v>995</v>
      </c>
    </row>
    <row r="59" spans="1:32" ht="16.899999999999999" customHeight="1" x14ac:dyDescent="0.25">
      <c r="A59" s="23">
        <v>41643</v>
      </c>
      <c r="B59" s="1">
        <v>12.85056</v>
      </c>
      <c r="C59" s="1">
        <v>-12.43417</v>
      </c>
      <c r="D59" s="1">
        <v>-9999</v>
      </c>
      <c r="E59" s="1" t="s">
        <v>724</v>
      </c>
      <c r="F59" s="1" t="s">
        <v>1037</v>
      </c>
      <c r="G59" s="1" t="s">
        <v>721</v>
      </c>
      <c r="H59" s="1" t="s">
        <v>725</v>
      </c>
      <c r="I59" s="1" t="s">
        <v>36</v>
      </c>
      <c r="J59" s="1" t="s">
        <v>723</v>
      </c>
      <c r="K59" s="1" t="s">
        <v>722</v>
      </c>
      <c r="L59" s="1">
        <v>1</v>
      </c>
      <c r="M59" s="1" t="s">
        <v>360</v>
      </c>
      <c r="N59" s="1" t="s">
        <v>31</v>
      </c>
      <c r="O59" s="1" t="s">
        <v>30</v>
      </c>
      <c r="P59" s="1" t="s">
        <v>29</v>
      </c>
      <c r="Q59" s="1" t="s">
        <v>31</v>
      </c>
      <c r="R59" s="1">
        <v>-9999</v>
      </c>
      <c r="S59" s="1" t="s">
        <v>33</v>
      </c>
      <c r="T59" s="2" t="s">
        <v>36</v>
      </c>
      <c r="U59" s="2" t="s">
        <v>31</v>
      </c>
      <c r="V59" s="2">
        <v>2016</v>
      </c>
      <c r="W59" s="2">
        <v>2016</v>
      </c>
      <c r="X59" s="2">
        <v>0</v>
      </c>
      <c r="Y59" s="2" t="s">
        <v>31</v>
      </c>
      <c r="Z59" s="2" t="s">
        <v>31</v>
      </c>
      <c r="AA59" s="2" t="s">
        <v>29</v>
      </c>
      <c r="AB59" s="2" t="s">
        <v>29</v>
      </c>
      <c r="AC59" s="2" t="s">
        <v>29</v>
      </c>
      <c r="AD59" s="53">
        <v>-9999</v>
      </c>
      <c r="AE59" s="13">
        <v>-9999</v>
      </c>
      <c r="AF59" s="20" t="s">
        <v>726</v>
      </c>
    </row>
    <row r="60" spans="1:32" ht="16.899999999999999" customHeight="1" x14ac:dyDescent="0.25">
      <c r="A60" s="23">
        <v>41637</v>
      </c>
      <c r="B60" s="1">
        <v>32.851939999999999</v>
      </c>
      <c r="C60" s="1">
        <v>116.80944</v>
      </c>
      <c r="D60" s="1">
        <v>-9999</v>
      </c>
      <c r="E60" s="1" t="s">
        <v>692</v>
      </c>
      <c r="F60" s="1" t="s">
        <v>1040</v>
      </c>
      <c r="G60" s="1" t="s">
        <v>143</v>
      </c>
      <c r="H60" s="1" t="s">
        <v>144</v>
      </c>
      <c r="I60" s="1" t="s">
        <v>26</v>
      </c>
      <c r="J60" s="1" t="s">
        <v>145</v>
      </c>
      <c r="K60" s="1" t="s">
        <v>146</v>
      </c>
      <c r="L60" s="4">
        <v>1</v>
      </c>
      <c r="M60" s="4" t="s">
        <v>145</v>
      </c>
      <c r="N60" s="1" t="s">
        <v>29</v>
      </c>
      <c r="O60" s="1" t="s">
        <v>69</v>
      </c>
      <c r="P60" s="1" t="s">
        <v>29</v>
      </c>
      <c r="Q60" s="1" t="s">
        <v>31</v>
      </c>
      <c r="R60" s="1" t="s">
        <v>61</v>
      </c>
      <c r="S60" s="1" t="s">
        <v>147</v>
      </c>
      <c r="T60" s="2" t="s">
        <v>36</v>
      </c>
      <c r="U60" s="24">
        <v>-9999</v>
      </c>
      <c r="V60" s="5">
        <v>2013</v>
      </c>
      <c r="W60" s="5">
        <v>1981</v>
      </c>
      <c r="X60" s="5">
        <f>V60-W60</f>
        <v>32</v>
      </c>
      <c r="Y60" s="2" t="s">
        <v>31</v>
      </c>
      <c r="Z60" s="2" t="s">
        <v>29</v>
      </c>
      <c r="AA60" s="2" t="s">
        <v>31</v>
      </c>
      <c r="AB60" s="2" t="s">
        <v>31</v>
      </c>
      <c r="AC60" s="2" t="s">
        <v>29</v>
      </c>
      <c r="AD60" s="53">
        <v>339</v>
      </c>
      <c r="AE60" s="13">
        <v>114</v>
      </c>
      <c r="AF60" s="16" t="s">
        <v>951</v>
      </c>
    </row>
    <row r="61" spans="1:32" ht="16.899999999999999" customHeight="1" x14ac:dyDescent="0.25">
      <c r="A61" s="23">
        <v>41637</v>
      </c>
      <c r="B61" s="1">
        <v>32.851939999999999</v>
      </c>
      <c r="C61" s="1">
        <v>116.80944</v>
      </c>
      <c r="D61" s="1">
        <v>-9999</v>
      </c>
      <c r="E61" s="1" t="s">
        <v>693</v>
      </c>
      <c r="F61" s="1" t="s">
        <v>1040</v>
      </c>
      <c r="G61" s="2" t="s">
        <v>143</v>
      </c>
      <c r="H61" s="1" t="s">
        <v>148</v>
      </c>
      <c r="I61" s="1" t="s">
        <v>26</v>
      </c>
      <c r="J61" s="1" t="s">
        <v>145</v>
      </c>
      <c r="K61" s="1" t="s">
        <v>146</v>
      </c>
      <c r="L61" s="4">
        <v>1</v>
      </c>
      <c r="M61" s="4" t="s">
        <v>145</v>
      </c>
      <c r="N61" s="1" t="s">
        <v>29</v>
      </c>
      <c r="O61" s="1" t="s">
        <v>69</v>
      </c>
      <c r="P61" s="1" t="s">
        <v>31</v>
      </c>
      <c r="Q61" s="1" t="s">
        <v>31</v>
      </c>
      <c r="R61" s="1" t="s">
        <v>61</v>
      </c>
      <c r="S61" s="1" t="s">
        <v>147</v>
      </c>
      <c r="T61" s="2" t="s">
        <v>36</v>
      </c>
      <c r="U61" s="24">
        <v>-9999</v>
      </c>
      <c r="V61" s="5">
        <v>2013</v>
      </c>
      <c r="W61" s="5">
        <v>1981</v>
      </c>
      <c r="X61" s="5">
        <f>V61-W61</f>
        <v>32</v>
      </c>
      <c r="Y61" s="2" t="s">
        <v>31</v>
      </c>
      <c r="Z61" s="2" t="s">
        <v>29</v>
      </c>
      <c r="AA61" s="2" t="s">
        <v>31</v>
      </c>
      <c r="AB61" s="2" t="s">
        <v>31</v>
      </c>
      <c r="AC61" s="2" t="s">
        <v>29</v>
      </c>
      <c r="AD61" s="53">
        <v>6</v>
      </c>
      <c r="AE61" s="13">
        <v>0.25</v>
      </c>
      <c r="AF61" s="50" t="s">
        <v>1013</v>
      </c>
    </row>
    <row r="62" spans="1:32" ht="16.899999999999999" customHeight="1" x14ac:dyDescent="0.25">
      <c r="A62" s="23">
        <v>40645</v>
      </c>
      <c r="B62" s="1">
        <v>12.00722</v>
      </c>
      <c r="C62" s="1">
        <v>1.40222</v>
      </c>
      <c r="D62" s="1">
        <v>2026</v>
      </c>
      <c r="E62" s="1" t="s">
        <v>657</v>
      </c>
      <c r="F62" s="1" t="s">
        <v>1037</v>
      </c>
      <c r="G62" s="1" t="s">
        <v>411</v>
      </c>
      <c r="H62" s="1" t="s">
        <v>410</v>
      </c>
      <c r="I62" s="1" t="s">
        <v>36</v>
      </c>
      <c r="J62" s="1" t="s">
        <v>400</v>
      </c>
      <c r="K62" s="1" t="s">
        <v>416</v>
      </c>
      <c r="L62" s="1">
        <v>1</v>
      </c>
      <c r="M62" s="1" t="s">
        <v>364</v>
      </c>
      <c r="N62" s="1" t="s">
        <v>31</v>
      </c>
      <c r="O62" s="1" t="s">
        <v>30</v>
      </c>
      <c r="P62" s="1" t="s">
        <v>31</v>
      </c>
      <c r="Q62" s="1" t="s">
        <v>31</v>
      </c>
      <c r="R62" s="1">
        <v>-9999</v>
      </c>
      <c r="S62" s="1" t="s">
        <v>33</v>
      </c>
      <c r="T62" s="2" t="s">
        <v>36</v>
      </c>
      <c r="U62" s="2">
        <v>-9999</v>
      </c>
      <c r="V62" s="2">
        <v>2017</v>
      </c>
      <c r="W62" s="2">
        <v>2016</v>
      </c>
      <c r="X62" s="2">
        <v>1</v>
      </c>
      <c r="Y62" s="2" t="s">
        <v>29</v>
      </c>
      <c r="Z62" s="2" t="s">
        <v>29</v>
      </c>
      <c r="AA62" s="2" t="s">
        <v>31</v>
      </c>
      <c r="AB62" s="2" t="s">
        <v>29</v>
      </c>
      <c r="AC62" s="2" t="s">
        <v>29</v>
      </c>
      <c r="AD62" s="53">
        <v>170</v>
      </c>
      <c r="AE62" s="14">
        <v>-9999</v>
      </c>
      <c r="AF62" s="50" t="s">
        <v>1020</v>
      </c>
    </row>
    <row r="63" spans="1:32" ht="16.899999999999999" customHeight="1" x14ac:dyDescent="0.25">
      <c r="A63" s="25">
        <v>39188</v>
      </c>
      <c r="B63" s="1">
        <v>20.966370000000001</v>
      </c>
      <c r="C63" s="1">
        <v>85.030010000000004</v>
      </c>
      <c r="D63" s="1">
        <v>-9999</v>
      </c>
      <c r="E63" s="2" t="s">
        <v>691</v>
      </c>
      <c r="F63" s="1" t="s">
        <v>1041</v>
      </c>
      <c r="G63" s="2" t="s">
        <v>149</v>
      </c>
      <c r="H63" s="1" t="s">
        <v>150</v>
      </c>
      <c r="I63" s="1" t="s">
        <v>26</v>
      </c>
      <c r="J63" s="1" t="s">
        <v>41</v>
      </c>
      <c r="K63" s="1" t="s">
        <v>68</v>
      </c>
      <c r="L63" s="4">
        <v>1</v>
      </c>
      <c r="M63" s="4" t="s">
        <v>41</v>
      </c>
      <c r="N63" s="1" t="s">
        <v>31</v>
      </c>
      <c r="O63" s="1" t="s">
        <v>69</v>
      </c>
      <c r="P63" s="1" t="s">
        <v>31</v>
      </c>
      <c r="Q63" s="1" t="s">
        <v>31</v>
      </c>
      <c r="R63" s="49">
        <v>-9999</v>
      </c>
      <c r="S63" s="1" t="s">
        <v>70</v>
      </c>
      <c r="T63" s="2" t="s">
        <v>36</v>
      </c>
      <c r="U63" s="2" t="s">
        <v>29</v>
      </c>
      <c r="V63" s="5">
        <v>2002</v>
      </c>
      <c r="W63" s="5">
        <v>1992</v>
      </c>
      <c r="X63" s="5">
        <v>-9999</v>
      </c>
      <c r="Y63" s="2" t="s">
        <v>29</v>
      </c>
      <c r="Z63" s="2" t="s">
        <v>29</v>
      </c>
      <c r="AA63" s="2" t="s">
        <v>29</v>
      </c>
      <c r="AB63" s="2" t="s">
        <v>29</v>
      </c>
      <c r="AC63" s="2" t="s">
        <v>29</v>
      </c>
      <c r="AD63" s="53">
        <v>725</v>
      </c>
      <c r="AE63" s="13">
        <v>1592.25</v>
      </c>
      <c r="AF63" s="16" t="s">
        <v>970</v>
      </c>
    </row>
    <row r="64" spans="1:32" ht="16.899999999999999" customHeight="1" x14ac:dyDescent="0.25">
      <c r="A64" s="25">
        <v>39186</v>
      </c>
      <c r="B64" s="1">
        <v>23.72278</v>
      </c>
      <c r="C64" s="1">
        <v>85.013059999999996</v>
      </c>
      <c r="D64" s="1">
        <v>-9999</v>
      </c>
      <c r="E64" s="1" t="s">
        <v>611</v>
      </c>
      <c r="F64" s="1" t="s">
        <v>1041</v>
      </c>
      <c r="G64" s="2" t="s">
        <v>308</v>
      </c>
      <c r="H64" s="1" t="s">
        <v>309</v>
      </c>
      <c r="I64" s="1" t="s">
        <v>26</v>
      </c>
      <c r="J64" s="1" t="s">
        <v>41</v>
      </c>
      <c r="K64" s="1" t="s">
        <v>310</v>
      </c>
      <c r="L64" s="4">
        <v>1</v>
      </c>
      <c r="M64" s="4" t="s">
        <v>41</v>
      </c>
      <c r="N64" s="1" t="s">
        <v>31</v>
      </c>
      <c r="O64" s="1" t="s">
        <v>69</v>
      </c>
      <c r="P64" s="1" t="s">
        <v>31</v>
      </c>
      <c r="Q64" s="1" t="s">
        <v>31</v>
      </c>
      <c r="R64" s="49">
        <v>-9999</v>
      </c>
      <c r="S64" s="1" t="s">
        <v>70</v>
      </c>
      <c r="T64" s="24">
        <v>-9999</v>
      </c>
      <c r="U64" s="24">
        <v>-9999</v>
      </c>
      <c r="V64" s="5">
        <v>2015</v>
      </c>
      <c r="W64" s="5">
        <v>1962</v>
      </c>
      <c r="X64" s="5">
        <f t="shared" ref="X64:X76" si="3">V64-W64</f>
        <v>53</v>
      </c>
      <c r="Y64" s="24">
        <v>-9999</v>
      </c>
      <c r="Z64" s="24">
        <v>-9999</v>
      </c>
      <c r="AA64" s="2" t="s">
        <v>29</v>
      </c>
      <c r="AB64" s="2" t="s">
        <v>29</v>
      </c>
      <c r="AC64" s="2" t="s">
        <v>29</v>
      </c>
      <c r="AD64" s="53">
        <v>-9999</v>
      </c>
      <c r="AE64" s="13">
        <v>10</v>
      </c>
      <c r="AF64" s="20" t="s">
        <v>962</v>
      </c>
    </row>
    <row r="65" spans="1:32" ht="16.899999999999999" customHeight="1" x14ac:dyDescent="0.25">
      <c r="A65" s="25">
        <v>39186</v>
      </c>
      <c r="B65" s="1">
        <v>23.72278</v>
      </c>
      <c r="C65" s="1">
        <v>85.013059999999996</v>
      </c>
      <c r="D65" s="1">
        <v>-9999</v>
      </c>
      <c r="E65" s="1" t="s">
        <v>612</v>
      </c>
      <c r="F65" s="1" t="s">
        <v>1041</v>
      </c>
      <c r="G65" s="1" t="s">
        <v>308</v>
      </c>
      <c r="H65" s="1" t="s">
        <v>311</v>
      </c>
      <c r="I65" s="1" t="s">
        <v>26</v>
      </c>
      <c r="J65" s="1" t="s">
        <v>41</v>
      </c>
      <c r="K65" s="1" t="s">
        <v>310</v>
      </c>
      <c r="L65" s="4">
        <v>1</v>
      </c>
      <c r="M65" s="4" t="s">
        <v>41</v>
      </c>
      <c r="N65" s="1" t="s">
        <v>31</v>
      </c>
      <c r="O65" s="1" t="s">
        <v>69</v>
      </c>
      <c r="P65" s="1" t="s">
        <v>31</v>
      </c>
      <c r="Q65" s="1" t="s">
        <v>31</v>
      </c>
      <c r="R65" s="49">
        <v>-9999</v>
      </c>
      <c r="S65" s="1" t="s">
        <v>70</v>
      </c>
      <c r="T65" s="24">
        <v>-9999</v>
      </c>
      <c r="U65" s="24">
        <v>-9999</v>
      </c>
      <c r="V65" s="5">
        <v>2015</v>
      </c>
      <c r="W65" s="5">
        <v>1962</v>
      </c>
      <c r="X65" s="5">
        <f t="shared" si="3"/>
        <v>53</v>
      </c>
      <c r="Y65" s="24">
        <v>-9999</v>
      </c>
      <c r="Z65" s="24">
        <v>-9999</v>
      </c>
      <c r="AA65" s="2" t="s">
        <v>29</v>
      </c>
      <c r="AB65" s="2" t="s">
        <v>29</v>
      </c>
      <c r="AC65" s="2" t="s">
        <v>29</v>
      </c>
      <c r="AD65" s="53">
        <v>-9999</v>
      </c>
      <c r="AE65" s="13">
        <v>10</v>
      </c>
      <c r="AF65" s="20" t="s">
        <v>962</v>
      </c>
    </row>
    <row r="66" spans="1:32" ht="16.899999999999999" customHeight="1" x14ac:dyDescent="0.25">
      <c r="A66" s="25">
        <v>39186</v>
      </c>
      <c r="B66" s="1">
        <v>23.72278</v>
      </c>
      <c r="C66" s="1">
        <v>85.013059999999996</v>
      </c>
      <c r="D66" s="1">
        <v>-9999</v>
      </c>
      <c r="E66" s="1" t="s">
        <v>613</v>
      </c>
      <c r="F66" s="1" t="s">
        <v>1041</v>
      </c>
      <c r="G66" s="1" t="s">
        <v>308</v>
      </c>
      <c r="H66" s="1" t="s">
        <v>312</v>
      </c>
      <c r="I66" s="1" t="s">
        <v>26</v>
      </c>
      <c r="J66" s="1" t="s">
        <v>41</v>
      </c>
      <c r="K66" s="1" t="s">
        <v>310</v>
      </c>
      <c r="L66" s="4">
        <v>1</v>
      </c>
      <c r="M66" s="4" t="s">
        <v>41</v>
      </c>
      <c r="N66" s="1" t="s">
        <v>31</v>
      </c>
      <c r="O66" s="1" t="s">
        <v>69</v>
      </c>
      <c r="P66" s="1" t="s">
        <v>31</v>
      </c>
      <c r="Q66" s="1" t="s">
        <v>31</v>
      </c>
      <c r="R66" s="49">
        <v>-9999</v>
      </c>
      <c r="S66" s="1" t="s">
        <v>70</v>
      </c>
      <c r="T66" s="24">
        <v>-9999</v>
      </c>
      <c r="U66" s="24">
        <v>-9999</v>
      </c>
      <c r="V66" s="5">
        <v>2015</v>
      </c>
      <c r="W66" s="5">
        <v>1962</v>
      </c>
      <c r="X66" s="5">
        <f t="shared" si="3"/>
        <v>53</v>
      </c>
      <c r="Y66" s="24">
        <v>-9999</v>
      </c>
      <c r="Z66" s="24">
        <v>-9999</v>
      </c>
      <c r="AA66" s="2" t="s">
        <v>29</v>
      </c>
      <c r="AB66" s="2" t="s">
        <v>29</v>
      </c>
      <c r="AC66" s="2" t="s">
        <v>29</v>
      </c>
      <c r="AD66" s="53">
        <v>-9999</v>
      </c>
      <c r="AE66" s="13">
        <v>10</v>
      </c>
      <c r="AF66" s="20" t="s">
        <v>962</v>
      </c>
    </row>
    <row r="67" spans="1:32" ht="16.899999999999999" customHeight="1" x14ac:dyDescent="0.25">
      <c r="A67" s="25">
        <v>39186</v>
      </c>
      <c r="B67" s="1">
        <v>23.72278</v>
      </c>
      <c r="C67" s="1">
        <v>85.013059999999996</v>
      </c>
      <c r="D67" s="1">
        <v>-9999</v>
      </c>
      <c r="E67" s="1" t="s">
        <v>614</v>
      </c>
      <c r="F67" s="1" t="s">
        <v>1041</v>
      </c>
      <c r="G67" s="1" t="s">
        <v>308</v>
      </c>
      <c r="H67" s="1" t="s">
        <v>313</v>
      </c>
      <c r="I67" s="1" t="s">
        <v>26</v>
      </c>
      <c r="J67" s="1" t="s">
        <v>41</v>
      </c>
      <c r="K67" s="1" t="s">
        <v>310</v>
      </c>
      <c r="L67" s="4">
        <v>1</v>
      </c>
      <c r="M67" s="4" t="s">
        <v>41</v>
      </c>
      <c r="N67" s="1" t="s">
        <v>31</v>
      </c>
      <c r="O67" s="1" t="s">
        <v>69</v>
      </c>
      <c r="P67" s="1" t="s">
        <v>31</v>
      </c>
      <c r="Q67" s="1" t="s">
        <v>31</v>
      </c>
      <c r="R67" s="49">
        <v>-9999</v>
      </c>
      <c r="S67" s="1" t="s">
        <v>70</v>
      </c>
      <c r="T67" s="2" t="s">
        <v>912</v>
      </c>
      <c r="U67" s="24">
        <v>-9999</v>
      </c>
      <c r="V67" s="5">
        <v>2015</v>
      </c>
      <c r="W67" s="5">
        <v>1962</v>
      </c>
      <c r="X67" s="5">
        <f t="shared" si="3"/>
        <v>53</v>
      </c>
      <c r="Y67" s="24">
        <v>-9999</v>
      </c>
      <c r="Z67" s="24">
        <v>-9999</v>
      </c>
      <c r="AA67" s="2" t="s">
        <v>29</v>
      </c>
      <c r="AB67" s="2" t="s">
        <v>29</v>
      </c>
      <c r="AC67" s="2" t="s">
        <v>29</v>
      </c>
      <c r="AD67" s="53">
        <v>-9999</v>
      </c>
      <c r="AE67" s="13">
        <v>10</v>
      </c>
      <c r="AF67" s="20" t="s">
        <v>962</v>
      </c>
    </row>
    <row r="68" spans="1:32" ht="16.899999999999999" customHeight="1" x14ac:dyDescent="0.25">
      <c r="A68" s="27">
        <v>38716</v>
      </c>
      <c r="B68" s="1">
        <v>9.5827799999999996</v>
      </c>
      <c r="C68" s="1">
        <v>-73.279160000000005</v>
      </c>
      <c r="D68" s="6">
        <v>2028</v>
      </c>
      <c r="E68" s="6" t="s">
        <v>593</v>
      </c>
      <c r="F68" s="6" t="s">
        <v>1038</v>
      </c>
      <c r="G68" s="6" t="s">
        <v>272</v>
      </c>
      <c r="H68" s="6" t="s">
        <v>273</v>
      </c>
      <c r="I68" s="6" t="s">
        <v>26</v>
      </c>
      <c r="J68" s="6" t="s">
        <v>107</v>
      </c>
      <c r="K68" s="6" t="s">
        <v>274</v>
      </c>
      <c r="L68" s="8">
        <v>3</v>
      </c>
      <c r="M68" s="8" t="s">
        <v>389</v>
      </c>
      <c r="N68" s="6" t="s">
        <v>29</v>
      </c>
      <c r="O68" s="6" t="s">
        <v>69</v>
      </c>
      <c r="P68" s="6" t="s">
        <v>31</v>
      </c>
      <c r="Q68" s="6" t="s">
        <v>31</v>
      </c>
      <c r="R68" s="6" t="s">
        <v>61</v>
      </c>
      <c r="S68" s="1" t="s">
        <v>70</v>
      </c>
      <c r="T68" s="6" t="s">
        <v>909</v>
      </c>
      <c r="U68" s="6" t="s">
        <v>29</v>
      </c>
      <c r="V68" s="8">
        <v>2010</v>
      </c>
      <c r="W68" s="8">
        <v>1989</v>
      </c>
      <c r="X68" s="8">
        <f t="shared" si="3"/>
        <v>21</v>
      </c>
      <c r="Y68" s="6" t="s">
        <v>31</v>
      </c>
      <c r="Z68" s="6" t="s">
        <v>31</v>
      </c>
      <c r="AA68" s="6" t="s">
        <v>31</v>
      </c>
      <c r="AB68" s="6" t="s">
        <v>29</v>
      </c>
      <c r="AC68" s="6" t="s">
        <v>29</v>
      </c>
      <c r="AD68" s="57">
        <v>268</v>
      </c>
      <c r="AE68" s="15">
        <v>-9999</v>
      </c>
      <c r="AF68" s="19" t="s">
        <v>988</v>
      </c>
    </row>
    <row r="69" spans="1:32" ht="16.899999999999999" customHeight="1" x14ac:dyDescent="0.25">
      <c r="A69" s="25">
        <v>38716</v>
      </c>
      <c r="B69" s="1">
        <v>9.5827799999999996</v>
      </c>
      <c r="C69" s="1">
        <v>-73.279160000000005</v>
      </c>
      <c r="D69" s="1">
        <v>2028</v>
      </c>
      <c r="E69" s="6" t="s">
        <v>594</v>
      </c>
      <c r="F69" s="6" t="s">
        <v>1038</v>
      </c>
      <c r="G69" s="1" t="s">
        <v>272</v>
      </c>
      <c r="H69" s="1" t="s">
        <v>275</v>
      </c>
      <c r="I69" s="1" t="s">
        <v>26</v>
      </c>
      <c r="J69" s="1" t="s">
        <v>107</v>
      </c>
      <c r="K69" s="1" t="s">
        <v>274</v>
      </c>
      <c r="L69" s="4">
        <v>3</v>
      </c>
      <c r="M69" s="8" t="s">
        <v>389</v>
      </c>
      <c r="N69" s="1" t="s">
        <v>29</v>
      </c>
      <c r="O69" s="1" t="s">
        <v>69</v>
      </c>
      <c r="P69" s="1" t="s">
        <v>31</v>
      </c>
      <c r="Q69" s="1" t="s">
        <v>31</v>
      </c>
      <c r="R69" s="1" t="s">
        <v>61</v>
      </c>
      <c r="S69" s="1" t="s">
        <v>70</v>
      </c>
      <c r="T69" s="6" t="s">
        <v>909</v>
      </c>
      <c r="U69" s="2" t="s">
        <v>29</v>
      </c>
      <c r="V69" s="5">
        <v>2015</v>
      </c>
      <c r="W69" s="5">
        <v>1989</v>
      </c>
      <c r="X69" s="5">
        <f t="shared" si="3"/>
        <v>26</v>
      </c>
      <c r="Y69" s="2" t="s">
        <v>31</v>
      </c>
      <c r="Z69" s="2" t="s">
        <v>31</v>
      </c>
      <c r="AA69" s="2" t="s">
        <v>31</v>
      </c>
      <c r="AB69" s="2" t="s">
        <v>29</v>
      </c>
      <c r="AC69" s="2" t="s">
        <v>29</v>
      </c>
      <c r="AD69" s="53">
        <v>190</v>
      </c>
      <c r="AE69" s="13">
        <v>-9999</v>
      </c>
      <c r="AF69" s="19" t="s">
        <v>988</v>
      </c>
    </row>
    <row r="70" spans="1:32" ht="16.899999999999999" customHeight="1" x14ac:dyDescent="0.25">
      <c r="A70" s="25">
        <v>38716</v>
      </c>
      <c r="B70" s="1">
        <v>9.5827799999999996</v>
      </c>
      <c r="C70" s="1">
        <v>-73.279160000000005</v>
      </c>
      <c r="D70" s="1">
        <v>2028</v>
      </c>
      <c r="E70" s="6" t="s">
        <v>595</v>
      </c>
      <c r="F70" s="6" t="s">
        <v>1038</v>
      </c>
      <c r="G70" s="1" t="s">
        <v>272</v>
      </c>
      <c r="H70" s="1" t="s">
        <v>276</v>
      </c>
      <c r="I70" s="1" t="s">
        <v>26</v>
      </c>
      <c r="J70" s="1" t="s">
        <v>107</v>
      </c>
      <c r="K70" s="1" t="s">
        <v>274</v>
      </c>
      <c r="L70" s="4">
        <v>3</v>
      </c>
      <c r="M70" s="8" t="s">
        <v>389</v>
      </c>
      <c r="N70" s="1" t="s">
        <v>29</v>
      </c>
      <c r="O70" s="1" t="s">
        <v>69</v>
      </c>
      <c r="P70" s="1" t="s">
        <v>31</v>
      </c>
      <c r="Q70" s="1" t="s">
        <v>31</v>
      </c>
      <c r="R70" s="1" t="s">
        <v>61</v>
      </c>
      <c r="S70" s="1" t="s">
        <v>70</v>
      </c>
      <c r="T70" s="6" t="s">
        <v>909</v>
      </c>
      <c r="U70" s="2" t="s">
        <v>29</v>
      </c>
      <c r="V70" s="5">
        <v>2015</v>
      </c>
      <c r="W70" s="5">
        <v>1989</v>
      </c>
      <c r="X70" s="5">
        <f t="shared" si="3"/>
        <v>26</v>
      </c>
      <c r="Y70" s="2" t="s">
        <v>31</v>
      </c>
      <c r="Z70" s="2" t="s">
        <v>31</v>
      </c>
      <c r="AA70" s="2" t="s">
        <v>31</v>
      </c>
      <c r="AB70" s="2" t="s">
        <v>29</v>
      </c>
      <c r="AC70" s="2" t="s">
        <v>29</v>
      </c>
      <c r="AD70" s="53">
        <v>98</v>
      </c>
      <c r="AE70" s="13">
        <v>-9999</v>
      </c>
      <c r="AF70" s="19" t="s">
        <v>988</v>
      </c>
    </row>
    <row r="71" spans="1:32" ht="16.899999999999999" customHeight="1" x14ac:dyDescent="0.25">
      <c r="A71" s="25">
        <v>38430</v>
      </c>
      <c r="B71" s="1">
        <v>-16.16452</v>
      </c>
      <c r="C71" s="1">
        <v>33.669780000000003</v>
      </c>
      <c r="D71" s="1">
        <v>-9999</v>
      </c>
      <c r="E71" s="1" t="s">
        <v>484</v>
      </c>
      <c r="F71" s="1" t="s">
        <v>1037</v>
      </c>
      <c r="G71" s="11" t="s">
        <v>75</v>
      </c>
      <c r="H71" s="1" t="s">
        <v>36</v>
      </c>
      <c r="I71" s="1" t="s">
        <v>36</v>
      </c>
      <c r="J71" s="1" t="s">
        <v>76</v>
      </c>
      <c r="K71" s="1" t="s">
        <v>77</v>
      </c>
      <c r="L71" s="4">
        <v>1</v>
      </c>
      <c r="M71" s="4" t="s">
        <v>358</v>
      </c>
      <c r="N71" s="1" t="s">
        <v>29</v>
      </c>
      <c r="O71" s="1" t="s">
        <v>69</v>
      </c>
      <c r="P71" s="1" t="s">
        <v>31</v>
      </c>
      <c r="Q71" s="1" t="s">
        <v>31</v>
      </c>
      <c r="R71" s="1" t="s">
        <v>61</v>
      </c>
      <c r="S71" s="1" t="s">
        <v>33</v>
      </c>
      <c r="T71" s="24">
        <v>-9999</v>
      </c>
      <c r="U71" s="24">
        <v>-9999</v>
      </c>
      <c r="V71" s="5">
        <v>2009</v>
      </c>
      <c r="W71" s="5">
        <v>2006</v>
      </c>
      <c r="X71" s="5">
        <f t="shared" si="3"/>
        <v>3</v>
      </c>
      <c r="Y71" s="2" t="s">
        <v>31</v>
      </c>
      <c r="Z71" s="2" t="s">
        <v>31</v>
      </c>
      <c r="AA71" s="2" t="s">
        <v>31</v>
      </c>
      <c r="AB71" s="2" t="s">
        <v>31</v>
      </c>
      <c r="AC71" s="2" t="s">
        <v>29</v>
      </c>
      <c r="AD71" s="53">
        <v>520</v>
      </c>
      <c r="AE71" s="13">
        <v>4756</v>
      </c>
      <c r="AF71" s="50" t="s">
        <v>1017</v>
      </c>
    </row>
    <row r="72" spans="1:32" ht="16.899999999999999" customHeight="1" x14ac:dyDescent="0.25">
      <c r="A72" s="25">
        <v>37847</v>
      </c>
      <c r="B72" s="1">
        <v>11.018000000000001</v>
      </c>
      <c r="C72" s="1">
        <v>-72.713999999999999</v>
      </c>
      <c r="D72" s="1">
        <v>2033</v>
      </c>
      <c r="E72" s="1" t="s">
        <v>501</v>
      </c>
      <c r="F72" s="6" t="s">
        <v>1038</v>
      </c>
      <c r="G72" s="2" t="s">
        <v>105</v>
      </c>
      <c r="H72" s="1" t="s">
        <v>106</v>
      </c>
      <c r="I72" s="1" t="s">
        <v>26</v>
      </c>
      <c r="J72" s="1" t="s">
        <v>107</v>
      </c>
      <c r="K72" s="1" t="s">
        <v>108</v>
      </c>
      <c r="L72" s="4">
        <v>3</v>
      </c>
      <c r="M72" s="4" t="s">
        <v>363</v>
      </c>
      <c r="N72" s="1" t="s">
        <v>29</v>
      </c>
      <c r="O72" s="1" t="s">
        <v>69</v>
      </c>
      <c r="P72" s="1" t="s">
        <v>31</v>
      </c>
      <c r="Q72" s="1" t="s">
        <v>31</v>
      </c>
      <c r="R72" s="1" t="s">
        <v>61</v>
      </c>
      <c r="S72" s="1" t="s">
        <v>70</v>
      </c>
      <c r="T72" s="2" t="s">
        <v>909</v>
      </c>
      <c r="U72" s="2" t="s">
        <v>29</v>
      </c>
      <c r="V72" s="5">
        <v>2011</v>
      </c>
      <c r="W72" s="5">
        <v>1976</v>
      </c>
      <c r="X72" s="5">
        <f t="shared" si="3"/>
        <v>35</v>
      </c>
      <c r="Y72" s="2" t="s">
        <v>31</v>
      </c>
      <c r="Z72" s="2" t="s">
        <v>29</v>
      </c>
      <c r="AA72" s="2" t="s">
        <v>29</v>
      </c>
      <c r="AB72" s="2" t="s">
        <v>29</v>
      </c>
      <c r="AC72" s="2" t="s">
        <v>29</v>
      </c>
      <c r="AD72" s="53">
        <v>25</v>
      </c>
      <c r="AE72" s="13">
        <v>25</v>
      </c>
      <c r="AF72" s="16" t="s">
        <v>963</v>
      </c>
    </row>
    <row r="73" spans="1:32" ht="16.899999999999999" customHeight="1" x14ac:dyDescent="0.25">
      <c r="A73" s="25">
        <v>37847</v>
      </c>
      <c r="B73" s="1">
        <v>11.018000000000001</v>
      </c>
      <c r="C73" s="1">
        <v>-72.713999999999999</v>
      </c>
      <c r="D73" s="1">
        <v>2033</v>
      </c>
      <c r="E73" s="1" t="s">
        <v>502</v>
      </c>
      <c r="F73" s="6" t="s">
        <v>1038</v>
      </c>
      <c r="G73" s="2" t="s">
        <v>105</v>
      </c>
      <c r="H73" s="1" t="s">
        <v>109</v>
      </c>
      <c r="I73" s="1" t="s">
        <v>26</v>
      </c>
      <c r="J73" s="1" t="s">
        <v>107</v>
      </c>
      <c r="K73" s="1" t="s">
        <v>108</v>
      </c>
      <c r="L73" s="4">
        <v>3</v>
      </c>
      <c r="M73" s="4" t="s">
        <v>363</v>
      </c>
      <c r="N73" s="1" t="s">
        <v>29</v>
      </c>
      <c r="O73" s="1" t="s">
        <v>69</v>
      </c>
      <c r="P73" s="1" t="s">
        <v>31</v>
      </c>
      <c r="Q73" s="1" t="s">
        <v>31</v>
      </c>
      <c r="R73" s="1" t="s">
        <v>61</v>
      </c>
      <c r="S73" s="1" t="s">
        <v>70</v>
      </c>
      <c r="T73" s="2" t="s">
        <v>909</v>
      </c>
      <c r="U73" s="2" t="s">
        <v>29</v>
      </c>
      <c r="V73" s="5">
        <v>2012</v>
      </c>
      <c r="W73" s="5">
        <v>1976</v>
      </c>
      <c r="X73" s="5">
        <f t="shared" si="3"/>
        <v>36</v>
      </c>
      <c r="Y73" s="2" t="s">
        <v>31</v>
      </c>
      <c r="Z73" s="2" t="s">
        <v>31</v>
      </c>
      <c r="AA73" s="2" t="s">
        <v>29</v>
      </c>
      <c r="AB73" s="2" t="s">
        <v>29</v>
      </c>
      <c r="AC73" s="2" t="s">
        <v>29</v>
      </c>
      <c r="AD73" s="53">
        <v>46</v>
      </c>
      <c r="AE73" s="13">
        <v>46</v>
      </c>
      <c r="AF73" s="16" t="s">
        <v>963</v>
      </c>
    </row>
    <row r="74" spans="1:32" ht="16.899999999999999" customHeight="1" x14ac:dyDescent="0.25">
      <c r="A74" s="25">
        <v>37847</v>
      </c>
      <c r="B74" s="1">
        <v>11.018000000000001</v>
      </c>
      <c r="C74" s="1">
        <v>-72.713999999999999</v>
      </c>
      <c r="D74" s="1">
        <v>2033</v>
      </c>
      <c r="E74" s="1" t="s">
        <v>503</v>
      </c>
      <c r="F74" s="6" t="s">
        <v>1038</v>
      </c>
      <c r="G74" s="2" t="s">
        <v>105</v>
      </c>
      <c r="H74" s="1" t="s">
        <v>110</v>
      </c>
      <c r="I74" s="1" t="s">
        <v>26</v>
      </c>
      <c r="J74" s="1" t="s">
        <v>107</v>
      </c>
      <c r="K74" s="1" t="s">
        <v>108</v>
      </c>
      <c r="L74" s="4">
        <v>3</v>
      </c>
      <c r="M74" s="4" t="s">
        <v>363</v>
      </c>
      <c r="N74" s="1" t="s">
        <v>29</v>
      </c>
      <c r="O74" s="1" t="s">
        <v>69</v>
      </c>
      <c r="P74" s="1" t="s">
        <v>31</v>
      </c>
      <c r="Q74" s="1" t="s">
        <v>31</v>
      </c>
      <c r="R74" s="1" t="s">
        <v>61</v>
      </c>
      <c r="S74" s="1" t="s">
        <v>70</v>
      </c>
      <c r="T74" s="2" t="s">
        <v>909</v>
      </c>
      <c r="U74" s="2" t="s">
        <v>29</v>
      </c>
      <c r="V74" s="5">
        <v>2013</v>
      </c>
      <c r="W74" s="5">
        <v>1976</v>
      </c>
      <c r="X74" s="5">
        <f t="shared" si="3"/>
        <v>37</v>
      </c>
      <c r="Y74" s="2" t="s">
        <v>31</v>
      </c>
      <c r="Z74" s="2" t="s">
        <v>31</v>
      </c>
      <c r="AA74" s="2" t="s">
        <v>29</v>
      </c>
      <c r="AB74" s="2" t="s">
        <v>29</v>
      </c>
      <c r="AC74" s="2" t="s">
        <v>29</v>
      </c>
      <c r="AD74" s="53">
        <v>57</v>
      </c>
      <c r="AE74" s="13">
        <v>40</v>
      </c>
      <c r="AF74" s="16" t="s">
        <v>963</v>
      </c>
    </row>
    <row r="75" spans="1:32" ht="16.899999999999999" customHeight="1" x14ac:dyDescent="0.25">
      <c r="A75" s="25">
        <v>37847</v>
      </c>
      <c r="B75" s="1">
        <v>11.018000000000001</v>
      </c>
      <c r="C75" s="1">
        <v>-72.713999999999999</v>
      </c>
      <c r="D75" s="1">
        <v>2033</v>
      </c>
      <c r="E75" s="1" t="s">
        <v>504</v>
      </c>
      <c r="F75" s="6" t="s">
        <v>1038</v>
      </c>
      <c r="G75" s="2" t="s">
        <v>105</v>
      </c>
      <c r="H75" s="1" t="s">
        <v>111</v>
      </c>
      <c r="I75" s="1" t="s">
        <v>26</v>
      </c>
      <c r="J75" s="1" t="s">
        <v>107</v>
      </c>
      <c r="K75" s="1" t="s">
        <v>108</v>
      </c>
      <c r="L75" s="4">
        <v>3</v>
      </c>
      <c r="M75" s="4" t="s">
        <v>363</v>
      </c>
      <c r="N75" s="1" t="s">
        <v>29</v>
      </c>
      <c r="O75" s="1" t="s">
        <v>69</v>
      </c>
      <c r="P75" s="1" t="s">
        <v>31</v>
      </c>
      <c r="Q75" s="1" t="s">
        <v>31</v>
      </c>
      <c r="R75" s="1" t="s">
        <v>61</v>
      </c>
      <c r="S75" s="1" t="s">
        <v>70</v>
      </c>
      <c r="T75" s="2" t="s">
        <v>909</v>
      </c>
      <c r="U75" s="2" t="s">
        <v>29</v>
      </c>
      <c r="V75" s="5">
        <v>2012</v>
      </c>
      <c r="W75" s="5">
        <v>1976</v>
      </c>
      <c r="X75" s="5">
        <f t="shared" si="3"/>
        <v>36</v>
      </c>
      <c r="Y75" s="2" t="s">
        <v>31</v>
      </c>
      <c r="Z75" s="2" t="s">
        <v>31</v>
      </c>
      <c r="AA75" s="2" t="s">
        <v>29</v>
      </c>
      <c r="AB75" s="2" t="s">
        <v>29</v>
      </c>
      <c r="AC75" s="2" t="s">
        <v>29</v>
      </c>
      <c r="AD75" s="53">
        <v>31</v>
      </c>
      <c r="AE75" s="13">
        <v>300</v>
      </c>
      <c r="AF75" s="16" t="s">
        <v>963</v>
      </c>
    </row>
    <row r="76" spans="1:32" ht="16.899999999999999" customHeight="1" x14ac:dyDescent="0.25">
      <c r="A76" s="25">
        <v>37847</v>
      </c>
      <c r="B76" s="1">
        <v>11.018000000000001</v>
      </c>
      <c r="C76" s="1">
        <v>-72.713999999999999</v>
      </c>
      <c r="D76" s="1">
        <v>2033</v>
      </c>
      <c r="E76" s="1" t="s">
        <v>505</v>
      </c>
      <c r="F76" s="6" t="s">
        <v>1038</v>
      </c>
      <c r="G76" s="2" t="s">
        <v>105</v>
      </c>
      <c r="H76" s="1" t="s">
        <v>112</v>
      </c>
      <c r="I76" s="1" t="s">
        <v>26</v>
      </c>
      <c r="J76" s="1" t="s">
        <v>107</v>
      </c>
      <c r="K76" s="1" t="s">
        <v>108</v>
      </c>
      <c r="L76" s="4">
        <v>3</v>
      </c>
      <c r="M76" s="4" t="s">
        <v>363</v>
      </c>
      <c r="N76" s="1" t="s">
        <v>29</v>
      </c>
      <c r="O76" s="1" t="s">
        <v>69</v>
      </c>
      <c r="P76" s="1" t="s">
        <v>31</v>
      </c>
      <c r="Q76" s="1" t="s">
        <v>31</v>
      </c>
      <c r="R76" s="1" t="s">
        <v>61</v>
      </c>
      <c r="S76" s="1" t="s">
        <v>70</v>
      </c>
      <c r="T76" s="2" t="s">
        <v>909</v>
      </c>
      <c r="U76" s="2" t="s">
        <v>29</v>
      </c>
      <c r="V76" s="5">
        <v>2014</v>
      </c>
      <c r="W76" s="5">
        <v>1976</v>
      </c>
      <c r="X76" s="5">
        <f t="shared" si="3"/>
        <v>38</v>
      </c>
      <c r="Y76" s="2" t="s">
        <v>31</v>
      </c>
      <c r="Z76" s="2" t="s">
        <v>31</v>
      </c>
      <c r="AA76" s="2" t="s">
        <v>29</v>
      </c>
      <c r="AB76" s="2" t="s">
        <v>29</v>
      </c>
      <c r="AC76" s="2" t="s">
        <v>29</v>
      </c>
      <c r="AD76" s="53">
        <v>31</v>
      </c>
      <c r="AE76" s="13">
        <v>-9999</v>
      </c>
      <c r="AF76" s="16" t="s">
        <v>963</v>
      </c>
    </row>
    <row r="77" spans="1:32" ht="16.899999999999999" customHeight="1" x14ac:dyDescent="0.25">
      <c r="A77" s="25">
        <v>37780</v>
      </c>
      <c r="B77" s="1">
        <v>11.416</v>
      </c>
      <c r="C77" s="1">
        <v>-3.5310000000000001</v>
      </c>
      <c r="D77" s="1">
        <v>2027</v>
      </c>
      <c r="E77" s="1" t="s">
        <v>654</v>
      </c>
      <c r="F77" s="1" t="s">
        <v>1037</v>
      </c>
      <c r="G77" s="1" t="s">
        <v>407</v>
      </c>
      <c r="H77" s="1" t="s">
        <v>407</v>
      </c>
      <c r="I77" s="2">
        <v>-9999</v>
      </c>
      <c r="J77" s="1" t="s">
        <v>400</v>
      </c>
      <c r="K77" s="1" t="s">
        <v>436</v>
      </c>
      <c r="L77" s="1">
        <v>1</v>
      </c>
      <c r="M77" s="2" t="s">
        <v>360</v>
      </c>
      <c r="N77" s="1" t="s">
        <v>31</v>
      </c>
      <c r="O77" s="1" t="s">
        <v>30</v>
      </c>
      <c r="P77" s="1" t="s">
        <v>31</v>
      </c>
      <c r="Q77" s="1" t="s">
        <v>31</v>
      </c>
      <c r="R77" s="1">
        <v>-9999</v>
      </c>
      <c r="S77" s="1" t="s">
        <v>33</v>
      </c>
      <c r="T77" s="2" t="s">
        <v>36</v>
      </c>
      <c r="U77" s="2" t="s">
        <v>31</v>
      </c>
      <c r="V77" s="2">
        <v>2017</v>
      </c>
      <c r="W77" s="2">
        <v>2015</v>
      </c>
      <c r="X77" s="2">
        <v>2</v>
      </c>
      <c r="Y77" s="2">
        <v>-9999</v>
      </c>
      <c r="Z77" s="2">
        <v>-9999</v>
      </c>
      <c r="AA77" s="2" t="s">
        <v>31</v>
      </c>
      <c r="AB77" s="2" t="s">
        <v>29</v>
      </c>
      <c r="AC77" s="2" t="s">
        <v>29</v>
      </c>
      <c r="AD77" s="53">
        <v>254</v>
      </c>
      <c r="AE77" s="14">
        <v>2320</v>
      </c>
      <c r="AF77" s="20" t="s">
        <v>964</v>
      </c>
    </row>
    <row r="78" spans="1:32" ht="16.899999999999999" customHeight="1" x14ac:dyDescent="0.25">
      <c r="A78" s="23">
        <v>36130</v>
      </c>
      <c r="B78" s="1">
        <v>11.79477</v>
      </c>
      <c r="C78" s="1">
        <v>-3.3334299999999999</v>
      </c>
      <c r="D78" s="1">
        <v>2023</v>
      </c>
      <c r="E78" s="1" t="s">
        <v>662</v>
      </c>
      <c r="F78" s="1" t="s">
        <v>1037</v>
      </c>
      <c r="G78" s="1" t="s">
        <v>413</v>
      </c>
      <c r="H78" s="1" t="s">
        <v>417</v>
      </c>
      <c r="I78" s="1" t="s">
        <v>36</v>
      </c>
      <c r="J78" s="1" t="s">
        <v>400</v>
      </c>
      <c r="K78" s="1" t="s">
        <v>415</v>
      </c>
      <c r="L78" s="1">
        <v>1</v>
      </c>
      <c r="M78" s="1" t="s">
        <v>364</v>
      </c>
      <c r="N78" s="1" t="s">
        <v>31</v>
      </c>
      <c r="O78" s="1" t="s">
        <v>30</v>
      </c>
      <c r="P78" s="1" t="s">
        <v>29</v>
      </c>
      <c r="Q78" s="1" t="s">
        <v>31</v>
      </c>
      <c r="R78" s="1">
        <v>-9999</v>
      </c>
      <c r="S78" s="1" t="s">
        <v>33</v>
      </c>
      <c r="T78" s="2" t="s">
        <v>36</v>
      </c>
      <c r="U78" s="2" t="s">
        <v>31</v>
      </c>
      <c r="V78" s="2">
        <v>2015</v>
      </c>
      <c r="W78" s="2">
        <v>2015</v>
      </c>
      <c r="X78" s="2">
        <v>0</v>
      </c>
      <c r="Y78" s="2" t="s">
        <v>31</v>
      </c>
      <c r="Z78" s="2">
        <v>-9999</v>
      </c>
      <c r="AA78" s="2" t="s">
        <v>31</v>
      </c>
      <c r="AB78" s="2" t="s">
        <v>31</v>
      </c>
      <c r="AC78" s="2" t="s">
        <v>29</v>
      </c>
      <c r="AD78" s="53">
        <v>139</v>
      </c>
      <c r="AE78" s="14">
        <v>760</v>
      </c>
      <c r="AF78" s="50" t="s">
        <v>1021</v>
      </c>
    </row>
    <row r="79" spans="1:32" ht="16.899999999999999" customHeight="1" x14ac:dyDescent="0.25">
      <c r="A79" s="23">
        <v>36130</v>
      </c>
      <c r="B79" s="1">
        <v>11.79477</v>
      </c>
      <c r="C79" s="1">
        <v>-3.3334299999999999</v>
      </c>
      <c r="D79" s="1">
        <v>2023</v>
      </c>
      <c r="E79" s="1" t="s">
        <v>663</v>
      </c>
      <c r="F79" s="1" t="s">
        <v>1037</v>
      </c>
      <c r="G79" s="1" t="s">
        <v>413</v>
      </c>
      <c r="H79" s="1" t="s">
        <v>414</v>
      </c>
      <c r="I79" s="1" t="s">
        <v>26</v>
      </c>
      <c r="J79" s="1" t="s">
        <v>400</v>
      </c>
      <c r="K79" s="1" t="s">
        <v>415</v>
      </c>
      <c r="L79" s="1">
        <v>1</v>
      </c>
      <c r="M79" s="1" t="s">
        <v>364</v>
      </c>
      <c r="N79" s="1" t="s">
        <v>31</v>
      </c>
      <c r="O79" s="1" t="s">
        <v>30</v>
      </c>
      <c r="P79" s="1" t="s">
        <v>29</v>
      </c>
      <c r="Q79" s="1" t="s">
        <v>31</v>
      </c>
      <c r="R79" s="1">
        <v>-9999</v>
      </c>
      <c r="S79" s="1" t="s">
        <v>70</v>
      </c>
      <c r="T79" s="2" t="s">
        <v>137</v>
      </c>
      <c r="U79" s="2" t="s">
        <v>31</v>
      </c>
      <c r="V79" s="2">
        <v>2018</v>
      </c>
      <c r="W79" s="2">
        <v>2015</v>
      </c>
      <c r="X79" s="2">
        <v>3</v>
      </c>
      <c r="Y79" s="2" t="s">
        <v>31</v>
      </c>
      <c r="Z79" s="2" t="s">
        <v>31</v>
      </c>
      <c r="AA79" s="2" t="s">
        <v>31</v>
      </c>
      <c r="AB79" s="2" t="s">
        <v>31</v>
      </c>
      <c r="AC79" s="2" t="s">
        <v>29</v>
      </c>
      <c r="AD79" s="53">
        <v>-9999</v>
      </c>
      <c r="AE79" s="14">
        <v>-9999</v>
      </c>
      <c r="AF79" s="50" t="s">
        <v>1021</v>
      </c>
    </row>
    <row r="80" spans="1:32" ht="16.899999999999999" customHeight="1" x14ac:dyDescent="0.25">
      <c r="A80" s="23">
        <v>36127</v>
      </c>
      <c r="B80" s="1">
        <v>-12.232379999999999</v>
      </c>
      <c r="C80" s="1">
        <v>25.147860000000001</v>
      </c>
      <c r="D80" s="1">
        <v>2033</v>
      </c>
      <c r="E80" s="1" t="s">
        <v>758</v>
      </c>
      <c r="F80" s="1" t="s">
        <v>1037</v>
      </c>
      <c r="G80" s="1" t="s">
        <v>757</v>
      </c>
      <c r="H80" s="1">
        <v>-9999</v>
      </c>
      <c r="I80" s="1" t="s">
        <v>36</v>
      </c>
      <c r="J80" s="1" t="s">
        <v>752</v>
      </c>
      <c r="K80" s="1" t="s">
        <v>749</v>
      </c>
      <c r="L80" s="1">
        <v>1</v>
      </c>
      <c r="M80" s="1" t="s">
        <v>364</v>
      </c>
      <c r="N80" s="1" t="s">
        <v>29</v>
      </c>
      <c r="O80" s="1" t="s">
        <v>756</v>
      </c>
      <c r="P80" s="1" t="s">
        <v>31</v>
      </c>
      <c r="Q80" s="1" t="s">
        <v>31</v>
      </c>
      <c r="R80" s="1" t="s">
        <v>61</v>
      </c>
      <c r="S80" s="1" t="s">
        <v>70</v>
      </c>
      <c r="T80" s="2" t="s">
        <v>36</v>
      </c>
      <c r="U80" s="2" t="s">
        <v>29</v>
      </c>
      <c r="V80" s="2">
        <v>2015</v>
      </c>
      <c r="W80" s="2">
        <v>2012</v>
      </c>
      <c r="X80" s="2">
        <v>3</v>
      </c>
      <c r="Y80" s="2" t="s">
        <v>31</v>
      </c>
      <c r="Z80" s="2" t="s">
        <v>31</v>
      </c>
      <c r="AA80" s="2" t="s">
        <v>31</v>
      </c>
      <c r="AB80" s="2" t="s">
        <v>29</v>
      </c>
      <c r="AC80" s="2" t="s">
        <v>29</v>
      </c>
      <c r="AD80" s="53">
        <v>579</v>
      </c>
      <c r="AE80" s="13">
        <v>-9999</v>
      </c>
      <c r="AF80" s="50" t="s">
        <v>1026</v>
      </c>
    </row>
    <row r="81" spans="1:32" ht="16.899999999999999" customHeight="1" x14ac:dyDescent="0.25">
      <c r="A81" s="23">
        <v>34468</v>
      </c>
      <c r="B81" s="1">
        <v>8.8428900000000006</v>
      </c>
      <c r="C81" s="1">
        <v>-80.656700000000001</v>
      </c>
      <c r="D81" s="1">
        <v>2055</v>
      </c>
      <c r="E81" s="1" t="s">
        <v>766</v>
      </c>
      <c r="F81" s="6" t="s">
        <v>1038</v>
      </c>
      <c r="G81" s="1" t="s">
        <v>764</v>
      </c>
      <c r="H81" s="1" t="s">
        <v>770</v>
      </c>
      <c r="I81" s="1" t="s">
        <v>36</v>
      </c>
      <c r="J81" s="1" t="s">
        <v>765</v>
      </c>
      <c r="K81" s="1" t="s">
        <v>768</v>
      </c>
      <c r="L81" s="1">
        <v>3</v>
      </c>
      <c r="M81" s="1" t="s">
        <v>767</v>
      </c>
      <c r="N81" s="1" t="s">
        <v>29</v>
      </c>
      <c r="O81" s="1" t="s">
        <v>769</v>
      </c>
      <c r="P81" s="1" t="s">
        <v>31</v>
      </c>
      <c r="Q81" s="1" t="s">
        <v>31</v>
      </c>
      <c r="R81" s="1" t="s">
        <v>61</v>
      </c>
      <c r="S81" s="1" t="s">
        <v>33</v>
      </c>
      <c r="T81" s="2" t="s">
        <v>36</v>
      </c>
      <c r="U81" s="2" t="s">
        <v>31</v>
      </c>
      <c r="V81" s="2">
        <v>2015</v>
      </c>
      <c r="W81" s="2">
        <v>1997</v>
      </c>
      <c r="X81" s="2">
        <v>18</v>
      </c>
      <c r="Y81" s="2" t="s">
        <v>31</v>
      </c>
      <c r="Z81" s="2" t="s">
        <v>31</v>
      </c>
      <c r="AA81" s="2" t="s">
        <v>31</v>
      </c>
      <c r="AB81" s="2" t="s">
        <v>29</v>
      </c>
      <c r="AC81" s="2" t="s">
        <v>29</v>
      </c>
      <c r="AD81" s="53">
        <v>86</v>
      </c>
      <c r="AE81" s="13">
        <v>5000</v>
      </c>
      <c r="AF81" s="50" t="s">
        <v>1015</v>
      </c>
    </row>
    <row r="82" spans="1:32" ht="16.899999999999999" customHeight="1" x14ac:dyDescent="0.25">
      <c r="A82" s="23">
        <v>34446</v>
      </c>
      <c r="B82" s="1">
        <v>18.418579999999999</v>
      </c>
      <c r="C82" s="1">
        <v>105.95341000000001</v>
      </c>
      <c r="D82" s="1">
        <v>-9999</v>
      </c>
      <c r="E82" s="1" t="s">
        <v>637</v>
      </c>
      <c r="F82" s="1" t="s">
        <v>1040</v>
      </c>
      <c r="G82" s="1" t="s">
        <v>344</v>
      </c>
      <c r="H82" s="1" t="s">
        <v>345</v>
      </c>
      <c r="I82" s="1" t="s">
        <v>26</v>
      </c>
      <c r="J82" s="1" t="s">
        <v>80</v>
      </c>
      <c r="K82" s="1" t="s">
        <v>346</v>
      </c>
      <c r="L82" s="4">
        <v>1</v>
      </c>
      <c r="M82" s="4" t="s">
        <v>80</v>
      </c>
      <c r="N82" s="1" t="s">
        <v>31</v>
      </c>
      <c r="O82" s="1" t="s">
        <v>116</v>
      </c>
      <c r="P82" s="1" t="s">
        <v>31</v>
      </c>
      <c r="Q82" s="1" t="s">
        <v>31</v>
      </c>
      <c r="R82" s="1" t="s">
        <v>61</v>
      </c>
      <c r="S82" s="1" t="s">
        <v>33</v>
      </c>
      <c r="T82" s="2" t="s">
        <v>912</v>
      </c>
      <c r="U82" s="2" t="s">
        <v>29</v>
      </c>
      <c r="V82" s="5">
        <v>2011</v>
      </c>
      <c r="W82" s="5">
        <v>2007</v>
      </c>
      <c r="X82" s="5">
        <f>V82-W82</f>
        <v>4</v>
      </c>
      <c r="Y82" s="2" t="s">
        <v>29</v>
      </c>
      <c r="Z82" s="2" t="s">
        <v>29</v>
      </c>
      <c r="AA82" s="2" t="s">
        <v>29</v>
      </c>
      <c r="AB82" s="2" t="s">
        <v>29</v>
      </c>
      <c r="AC82" s="2" t="s">
        <v>29</v>
      </c>
      <c r="AD82" s="53">
        <v>12</v>
      </c>
      <c r="AE82" s="13">
        <v>-9999</v>
      </c>
      <c r="AF82" s="16" t="s">
        <v>347</v>
      </c>
    </row>
    <row r="83" spans="1:32" ht="16.899999999999999" customHeight="1" x14ac:dyDescent="0.25">
      <c r="A83" s="23">
        <v>34439</v>
      </c>
      <c r="B83" s="1">
        <v>-18.807369999999999</v>
      </c>
      <c r="C83" s="1">
        <v>-43.41283</v>
      </c>
      <c r="D83" s="1">
        <v>2068</v>
      </c>
      <c r="E83" s="1" t="s">
        <v>554</v>
      </c>
      <c r="F83" s="6" t="s">
        <v>1038</v>
      </c>
      <c r="G83" s="1" t="s">
        <v>216</v>
      </c>
      <c r="H83" s="1" t="s">
        <v>217</v>
      </c>
      <c r="I83" s="1" t="s">
        <v>26</v>
      </c>
      <c r="J83" s="1" t="s">
        <v>218</v>
      </c>
      <c r="K83" s="1" t="s">
        <v>115</v>
      </c>
      <c r="L83" s="4">
        <v>1</v>
      </c>
      <c r="M83" s="4" t="s">
        <v>360</v>
      </c>
      <c r="N83" s="1" t="s">
        <v>29</v>
      </c>
      <c r="O83" s="1" t="s">
        <v>116</v>
      </c>
      <c r="P83" s="1" t="s">
        <v>31</v>
      </c>
      <c r="Q83" s="1" t="s">
        <v>31</v>
      </c>
      <c r="R83" s="1" t="s">
        <v>61</v>
      </c>
      <c r="S83" s="1" t="s">
        <v>33</v>
      </c>
      <c r="T83" s="2" t="s">
        <v>910</v>
      </c>
      <c r="U83" s="2" t="s">
        <v>29</v>
      </c>
      <c r="V83" s="5">
        <v>2010</v>
      </c>
      <c r="W83" s="5">
        <v>2010</v>
      </c>
      <c r="X83" s="5">
        <f>V83-W83</f>
        <v>0</v>
      </c>
      <c r="Y83" s="2" t="s">
        <v>31</v>
      </c>
      <c r="Z83" s="2" t="s">
        <v>31</v>
      </c>
      <c r="AA83" s="2" t="s">
        <v>31</v>
      </c>
      <c r="AB83" s="2" t="s">
        <v>29</v>
      </c>
      <c r="AC83" s="2" t="s">
        <v>29</v>
      </c>
      <c r="AD83" s="53">
        <v>115</v>
      </c>
      <c r="AE83" s="13">
        <v>-9999</v>
      </c>
      <c r="AF83" s="17" t="s">
        <v>371</v>
      </c>
    </row>
    <row r="84" spans="1:32" ht="16.899999999999999" customHeight="1" x14ac:dyDescent="0.25">
      <c r="A84" s="23">
        <v>33638</v>
      </c>
      <c r="B84" s="1">
        <v>7.45139</v>
      </c>
      <c r="C84" s="1">
        <v>-8.6763600000000007</v>
      </c>
      <c r="D84" s="1">
        <v>2041</v>
      </c>
      <c r="E84" s="1" t="s">
        <v>641</v>
      </c>
      <c r="F84" s="1" t="s">
        <v>1037</v>
      </c>
      <c r="G84" s="1" t="s">
        <v>352</v>
      </c>
      <c r="H84" s="1" t="s">
        <v>36</v>
      </c>
      <c r="I84" s="1" t="s">
        <v>36</v>
      </c>
      <c r="J84" s="1" t="s">
        <v>353</v>
      </c>
      <c r="K84" s="1" t="s">
        <v>354</v>
      </c>
      <c r="L84" s="4">
        <v>1</v>
      </c>
      <c r="M84" s="4" t="s">
        <v>390</v>
      </c>
      <c r="N84" s="1" t="s">
        <v>29</v>
      </c>
      <c r="O84" s="1" t="s">
        <v>116</v>
      </c>
      <c r="P84" s="1" t="s">
        <v>31</v>
      </c>
      <c r="Q84" s="1" t="s">
        <v>31</v>
      </c>
      <c r="R84" s="49">
        <v>-9999</v>
      </c>
      <c r="S84" s="1" t="s">
        <v>70</v>
      </c>
      <c r="T84" s="24">
        <v>-9999</v>
      </c>
      <c r="U84" s="24">
        <v>-9999</v>
      </c>
      <c r="V84" s="5">
        <v>2011</v>
      </c>
      <c r="W84" s="5">
        <v>2005</v>
      </c>
      <c r="X84" s="5">
        <f>V84-W84</f>
        <v>6</v>
      </c>
      <c r="Y84" s="2" t="s">
        <v>31</v>
      </c>
      <c r="Z84" s="2" t="s">
        <v>29</v>
      </c>
      <c r="AA84" s="2" t="s">
        <v>31</v>
      </c>
      <c r="AB84" s="2" t="s">
        <v>29</v>
      </c>
      <c r="AC84" s="2" t="s">
        <v>29</v>
      </c>
      <c r="AD84" s="53">
        <v>40</v>
      </c>
      <c r="AE84" s="13">
        <v>-9999</v>
      </c>
      <c r="AF84" s="16" t="s">
        <v>1027</v>
      </c>
    </row>
    <row r="85" spans="1:32" ht="16.899999999999999" customHeight="1" x14ac:dyDescent="0.25">
      <c r="A85" s="23">
        <v>33302</v>
      </c>
      <c r="B85" s="1">
        <v>13.167</v>
      </c>
      <c r="C85" s="1">
        <v>-1.5089999999999999</v>
      </c>
      <c r="D85" s="1">
        <v>2023</v>
      </c>
      <c r="E85" s="1" t="s">
        <v>664</v>
      </c>
      <c r="F85" s="1" t="s">
        <v>1037</v>
      </c>
      <c r="G85" s="1" t="s">
        <v>406</v>
      </c>
      <c r="H85" s="1" t="s">
        <v>406</v>
      </c>
      <c r="I85" s="1" t="s">
        <v>36</v>
      </c>
      <c r="J85" s="1" t="s">
        <v>400</v>
      </c>
      <c r="K85" s="1" t="s">
        <v>403</v>
      </c>
      <c r="L85" s="1">
        <v>1</v>
      </c>
      <c r="M85" s="1" t="s">
        <v>419</v>
      </c>
      <c r="N85" s="1" t="s">
        <v>31</v>
      </c>
      <c r="O85" s="1" t="s">
        <v>734</v>
      </c>
      <c r="P85" s="1" t="s">
        <v>31</v>
      </c>
      <c r="Q85" s="1" t="s">
        <v>31</v>
      </c>
      <c r="R85" s="1">
        <v>-9999</v>
      </c>
      <c r="S85" s="1" t="s">
        <v>33</v>
      </c>
      <c r="T85" s="2" t="s">
        <v>36</v>
      </c>
      <c r="U85" s="2" t="s">
        <v>31</v>
      </c>
      <c r="V85" s="2">
        <v>2012</v>
      </c>
      <c r="W85" s="2">
        <v>2011</v>
      </c>
      <c r="X85" s="2">
        <v>1</v>
      </c>
      <c r="Y85" s="2" t="s">
        <v>31</v>
      </c>
      <c r="Z85" s="2">
        <v>-9999</v>
      </c>
      <c r="AA85" s="2" t="s">
        <v>31</v>
      </c>
      <c r="AB85" s="2" t="s">
        <v>29</v>
      </c>
      <c r="AC85" s="2" t="s">
        <v>29</v>
      </c>
      <c r="AD85" s="53">
        <v>190</v>
      </c>
      <c r="AE85" s="14">
        <v>4000</v>
      </c>
      <c r="AF85" s="50" t="s">
        <v>1001</v>
      </c>
    </row>
    <row r="86" spans="1:32" ht="16.899999999999999" customHeight="1" x14ac:dyDescent="0.25">
      <c r="A86" s="23">
        <v>33302</v>
      </c>
      <c r="B86" s="1">
        <v>13.167</v>
      </c>
      <c r="C86" s="1">
        <v>-1.5089999999999999</v>
      </c>
      <c r="D86" s="1">
        <v>2023</v>
      </c>
      <c r="E86" s="1" t="s">
        <v>665</v>
      </c>
      <c r="F86" s="1" t="s">
        <v>1037</v>
      </c>
      <c r="G86" s="1" t="s">
        <v>406</v>
      </c>
      <c r="H86" s="1" t="s">
        <v>405</v>
      </c>
      <c r="I86" s="1" t="s">
        <v>36</v>
      </c>
      <c r="J86" s="1" t="s">
        <v>400</v>
      </c>
      <c r="K86" s="1" t="s">
        <v>403</v>
      </c>
      <c r="L86" s="1">
        <v>1</v>
      </c>
      <c r="M86" s="1" t="s">
        <v>419</v>
      </c>
      <c r="N86" s="1" t="s">
        <v>31</v>
      </c>
      <c r="O86" s="1" t="s">
        <v>734</v>
      </c>
      <c r="P86" s="1" t="s">
        <v>31</v>
      </c>
      <c r="Q86" s="1" t="s">
        <v>31</v>
      </c>
      <c r="R86" s="1">
        <v>-9999</v>
      </c>
      <c r="S86" s="1" t="s">
        <v>33</v>
      </c>
      <c r="T86" s="2" t="s">
        <v>36</v>
      </c>
      <c r="U86" s="2" t="s">
        <v>31</v>
      </c>
      <c r="V86" s="2">
        <v>2012</v>
      </c>
      <c r="W86" s="2">
        <v>2011</v>
      </c>
      <c r="X86" s="2">
        <v>1</v>
      </c>
      <c r="Y86" s="2" t="s">
        <v>31</v>
      </c>
      <c r="Z86" s="2">
        <v>-9999</v>
      </c>
      <c r="AA86" s="2" t="s">
        <v>31</v>
      </c>
      <c r="AB86" s="2" t="s">
        <v>29</v>
      </c>
      <c r="AC86" s="2" t="s">
        <v>29</v>
      </c>
      <c r="AD86" s="53">
        <v>190</v>
      </c>
      <c r="AE86" s="14">
        <v>4000</v>
      </c>
      <c r="AF86" s="50" t="s">
        <v>1001</v>
      </c>
    </row>
    <row r="87" spans="1:32" ht="16.899999999999999" customHeight="1" x14ac:dyDescent="0.25">
      <c r="A87" s="23">
        <v>33224</v>
      </c>
      <c r="B87" s="1">
        <v>3.1123799999999999</v>
      </c>
      <c r="C87" s="1">
        <v>29.581130000000002</v>
      </c>
      <c r="D87" s="1">
        <v>2029</v>
      </c>
      <c r="E87" s="1" t="s">
        <v>672</v>
      </c>
      <c r="F87" s="1" t="s">
        <v>1037</v>
      </c>
      <c r="G87" s="1" t="s">
        <v>446</v>
      </c>
      <c r="H87" s="1" t="s">
        <v>449</v>
      </c>
      <c r="I87" s="1" t="s">
        <v>36</v>
      </c>
      <c r="J87" s="1" t="s">
        <v>733</v>
      </c>
      <c r="K87" s="1" t="s">
        <v>447</v>
      </c>
      <c r="L87" s="1">
        <v>2</v>
      </c>
      <c r="M87" s="1" t="s">
        <v>459</v>
      </c>
      <c r="N87" s="1" t="s">
        <v>31</v>
      </c>
      <c r="O87" s="1" t="s">
        <v>30</v>
      </c>
      <c r="P87" s="1" t="s">
        <v>31</v>
      </c>
      <c r="Q87" s="1" t="s">
        <v>31</v>
      </c>
      <c r="R87" s="1">
        <v>-9999</v>
      </c>
      <c r="S87" s="1" t="s">
        <v>33</v>
      </c>
      <c r="T87" s="2" t="s">
        <v>36</v>
      </c>
      <c r="U87" s="2" t="s">
        <v>31</v>
      </c>
      <c r="V87" s="2">
        <v>2012</v>
      </c>
      <c r="W87" s="2">
        <v>2011</v>
      </c>
      <c r="X87" s="2">
        <v>1</v>
      </c>
      <c r="Y87" s="2" t="s">
        <v>31</v>
      </c>
      <c r="Z87" s="2" t="s">
        <v>31</v>
      </c>
      <c r="AA87" s="2" t="s">
        <v>31</v>
      </c>
      <c r="AB87" s="2" t="s">
        <v>29</v>
      </c>
      <c r="AC87" s="2" t="s">
        <v>29</v>
      </c>
      <c r="AD87" s="53">
        <v>1208</v>
      </c>
      <c r="AE87" s="13">
        <v>-9999</v>
      </c>
      <c r="AF87" s="50" t="s">
        <v>996</v>
      </c>
    </row>
    <row r="88" spans="1:32" ht="16.899999999999999" customHeight="1" x14ac:dyDescent="0.25">
      <c r="A88" s="25">
        <v>33224</v>
      </c>
      <c r="B88" s="1">
        <v>3.1123799999999999</v>
      </c>
      <c r="C88" s="1">
        <v>29.581130000000002</v>
      </c>
      <c r="D88" s="1">
        <v>2029</v>
      </c>
      <c r="E88" s="1" t="s">
        <v>673</v>
      </c>
      <c r="F88" s="1" t="s">
        <v>1037</v>
      </c>
      <c r="G88" s="1" t="s">
        <v>446</v>
      </c>
      <c r="H88" s="1" t="s">
        <v>448</v>
      </c>
      <c r="I88" s="1" t="s">
        <v>36</v>
      </c>
      <c r="J88" s="1" t="s">
        <v>733</v>
      </c>
      <c r="K88" s="1" t="s">
        <v>447</v>
      </c>
      <c r="L88" s="1">
        <v>2</v>
      </c>
      <c r="M88" s="1" t="s">
        <v>459</v>
      </c>
      <c r="N88" s="1" t="s">
        <v>31</v>
      </c>
      <c r="O88" s="1" t="s">
        <v>30</v>
      </c>
      <c r="P88" s="1" t="s">
        <v>31</v>
      </c>
      <c r="Q88" s="1" t="s">
        <v>31</v>
      </c>
      <c r="R88" s="1">
        <v>-9999</v>
      </c>
      <c r="S88" s="1" t="s">
        <v>33</v>
      </c>
      <c r="T88" s="2" t="s">
        <v>36</v>
      </c>
      <c r="U88" s="2" t="s">
        <v>31</v>
      </c>
      <c r="V88" s="2">
        <v>2013</v>
      </c>
      <c r="W88" s="2">
        <v>2011</v>
      </c>
      <c r="X88" s="2">
        <v>2</v>
      </c>
      <c r="Y88" s="2" t="s">
        <v>31</v>
      </c>
      <c r="Z88" s="2" t="s">
        <v>31</v>
      </c>
      <c r="AA88" s="2" t="s">
        <v>31</v>
      </c>
      <c r="AB88" s="2" t="s">
        <v>29</v>
      </c>
      <c r="AC88" s="2" t="s">
        <v>29</v>
      </c>
      <c r="AD88" s="53">
        <v>2792</v>
      </c>
      <c r="AE88" s="13">
        <v>-9999</v>
      </c>
      <c r="AF88" s="50" t="s">
        <v>996</v>
      </c>
    </row>
    <row r="89" spans="1:32" ht="16.899999999999999" customHeight="1" x14ac:dyDescent="0.25">
      <c r="A89" s="25">
        <v>33224</v>
      </c>
      <c r="B89" s="1">
        <v>3.1123799999999999</v>
      </c>
      <c r="C89" s="1">
        <v>29.581130000000002</v>
      </c>
      <c r="D89" s="1">
        <v>2029</v>
      </c>
      <c r="E89" s="1" t="s">
        <v>674</v>
      </c>
      <c r="F89" s="1" t="s">
        <v>1037</v>
      </c>
      <c r="G89" s="1" t="s">
        <v>446</v>
      </c>
      <c r="H89" s="1" t="s">
        <v>450</v>
      </c>
      <c r="I89" s="1">
        <v>-9999</v>
      </c>
      <c r="J89" s="1" t="s">
        <v>733</v>
      </c>
      <c r="K89" s="1" t="s">
        <v>447</v>
      </c>
      <c r="L89" s="1">
        <v>2</v>
      </c>
      <c r="M89" s="1" t="s">
        <v>459</v>
      </c>
      <c r="N89" s="1" t="s">
        <v>31</v>
      </c>
      <c r="O89" s="1" t="s">
        <v>30</v>
      </c>
      <c r="P89" s="1" t="s">
        <v>31</v>
      </c>
      <c r="Q89" s="1" t="s">
        <v>31</v>
      </c>
      <c r="R89" s="1">
        <v>-9999</v>
      </c>
      <c r="S89" s="1" t="s">
        <v>70</v>
      </c>
      <c r="T89" s="2" t="s">
        <v>137</v>
      </c>
      <c r="U89" s="2" t="s">
        <v>31</v>
      </c>
      <c r="V89" s="2">
        <v>2017</v>
      </c>
      <c r="W89" s="2">
        <v>2011</v>
      </c>
      <c r="X89" s="2">
        <v>6</v>
      </c>
      <c r="Y89" s="2" t="s">
        <v>31</v>
      </c>
      <c r="Z89" s="2" t="s">
        <v>31</v>
      </c>
      <c r="AA89" s="2" t="s">
        <v>31</v>
      </c>
      <c r="AB89" s="2" t="s">
        <v>29</v>
      </c>
      <c r="AC89" s="2" t="s">
        <v>29</v>
      </c>
      <c r="AD89" s="53">
        <v>1500</v>
      </c>
      <c r="AE89" s="13">
        <v>-9999</v>
      </c>
      <c r="AF89" s="50" t="s">
        <v>996</v>
      </c>
    </row>
    <row r="90" spans="1:32" ht="16.899999999999999" customHeight="1" x14ac:dyDescent="0.25">
      <c r="A90" s="25">
        <v>33224</v>
      </c>
      <c r="B90" s="1">
        <v>3.1123799999999999</v>
      </c>
      <c r="C90" s="1">
        <v>29.581130000000002</v>
      </c>
      <c r="D90" s="1">
        <v>2029</v>
      </c>
      <c r="E90" s="1" t="s">
        <v>675</v>
      </c>
      <c r="F90" s="1" t="s">
        <v>1037</v>
      </c>
      <c r="G90" s="1" t="s">
        <v>446</v>
      </c>
      <c r="H90" s="1" t="s">
        <v>451</v>
      </c>
      <c r="I90" s="1">
        <v>-9999</v>
      </c>
      <c r="J90" s="1" t="s">
        <v>733</v>
      </c>
      <c r="K90" s="1" t="s">
        <v>447</v>
      </c>
      <c r="L90" s="1">
        <v>2</v>
      </c>
      <c r="M90" s="1" t="s">
        <v>459</v>
      </c>
      <c r="N90" s="1" t="s">
        <v>31</v>
      </c>
      <c r="O90" s="1" t="s">
        <v>30</v>
      </c>
      <c r="P90" s="1" t="s">
        <v>29</v>
      </c>
      <c r="Q90" s="1" t="s">
        <v>31</v>
      </c>
      <c r="R90" s="1">
        <v>-9999</v>
      </c>
      <c r="S90" s="1" t="s">
        <v>70</v>
      </c>
      <c r="T90" s="2" t="s">
        <v>912</v>
      </c>
      <c r="U90" s="2" t="s">
        <v>31</v>
      </c>
      <c r="V90" s="2">
        <v>2016</v>
      </c>
      <c r="W90" s="2">
        <v>2011</v>
      </c>
      <c r="X90" s="2">
        <v>5</v>
      </c>
      <c r="Y90" s="2" t="s">
        <v>31</v>
      </c>
      <c r="Z90" s="2" t="s">
        <v>31</v>
      </c>
      <c r="AA90" s="2" t="s">
        <v>31</v>
      </c>
      <c r="AB90" s="2" t="s">
        <v>29</v>
      </c>
      <c r="AC90" s="2" t="s">
        <v>29</v>
      </c>
      <c r="AD90" s="53">
        <v>0</v>
      </c>
      <c r="AE90" s="13">
        <v>-9999</v>
      </c>
      <c r="AF90" s="50" t="s">
        <v>996</v>
      </c>
    </row>
    <row r="91" spans="1:32" ht="16.899999999999999" customHeight="1" x14ac:dyDescent="0.25">
      <c r="A91" s="25">
        <v>33224</v>
      </c>
      <c r="B91" s="1">
        <v>3.1123799999999999</v>
      </c>
      <c r="C91" s="1">
        <v>29.581130000000002</v>
      </c>
      <c r="D91" s="1">
        <v>2029</v>
      </c>
      <c r="E91" s="1" t="s">
        <v>676</v>
      </c>
      <c r="F91" s="1" t="s">
        <v>1037</v>
      </c>
      <c r="G91" s="1" t="s">
        <v>446</v>
      </c>
      <c r="H91" s="1" t="s">
        <v>36</v>
      </c>
      <c r="I91" s="1" t="s">
        <v>36</v>
      </c>
      <c r="J91" s="1" t="s">
        <v>733</v>
      </c>
      <c r="K91" s="1" t="s">
        <v>447</v>
      </c>
      <c r="L91" s="1">
        <v>2</v>
      </c>
      <c r="M91" s="1" t="s">
        <v>459</v>
      </c>
      <c r="N91" s="1" t="s">
        <v>31</v>
      </c>
      <c r="O91" s="1" t="s">
        <v>30</v>
      </c>
      <c r="P91" s="1" t="s">
        <v>31</v>
      </c>
      <c r="Q91" s="1" t="s">
        <v>31</v>
      </c>
      <c r="R91" s="1">
        <v>-9999</v>
      </c>
      <c r="S91" s="1" t="s">
        <v>70</v>
      </c>
      <c r="T91" s="2" t="s">
        <v>36</v>
      </c>
      <c r="U91" s="2" t="s">
        <v>31</v>
      </c>
      <c r="V91" s="2">
        <v>2015</v>
      </c>
      <c r="W91" s="2">
        <v>2011</v>
      </c>
      <c r="X91" s="2">
        <v>4</v>
      </c>
      <c r="Y91" s="2" t="s">
        <v>31</v>
      </c>
      <c r="Z91" s="2" t="s">
        <v>31</v>
      </c>
      <c r="AA91" s="2" t="s">
        <v>31</v>
      </c>
      <c r="AB91" s="2" t="s">
        <v>29</v>
      </c>
      <c r="AC91" s="2" t="s">
        <v>29</v>
      </c>
      <c r="AD91" s="53">
        <v>25</v>
      </c>
      <c r="AE91" s="13">
        <v>-9999</v>
      </c>
      <c r="AF91" s="50" t="s">
        <v>996</v>
      </c>
    </row>
    <row r="92" spans="1:32" ht="16.899999999999999" customHeight="1" x14ac:dyDescent="0.25">
      <c r="A92" s="25">
        <v>33150</v>
      </c>
      <c r="B92" s="1">
        <v>16.96</v>
      </c>
      <c r="C92" s="1">
        <v>106.00306</v>
      </c>
      <c r="D92" s="1">
        <v>2020</v>
      </c>
      <c r="E92" s="1" t="s">
        <v>553</v>
      </c>
      <c r="F92" s="1" t="s">
        <v>1040</v>
      </c>
      <c r="G92" s="2" t="s">
        <v>214</v>
      </c>
      <c r="H92" s="1" t="s">
        <v>215</v>
      </c>
      <c r="I92" s="1" t="s">
        <v>36</v>
      </c>
      <c r="J92" s="1" t="s">
        <v>684</v>
      </c>
      <c r="K92" s="1" t="s">
        <v>694</v>
      </c>
      <c r="L92" s="4">
        <v>1</v>
      </c>
      <c r="M92" s="4" t="s">
        <v>358</v>
      </c>
      <c r="N92" s="1" t="s">
        <v>31</v>
      </c>
      <c r="O92" s="1" t="s">
        <v>131</v>
      </c>
      <c r="P92" s="1" t="s">
        <v>31</v>
      </c>
      <c r="Q92" s="1" t="s">
        <v>31</v>
      </c>
      <c r="R92" s="1" t="s">
        <v>32</v>
      </c>
      <c r="S92" s="1" t="s">
        <v>33</v>
      </c>
      <c r="T92" s="6" t="s">
        <v>908</v>
      </c>
      <c r="U92" s="24">
        <v>-9999</v>
      </c>
      <c r="V92" s="5">
        <v>2001</v>
      </c>
      <c r="W92" s="5">
        <v>2001</v>
      </c>
      <c r="X92" s="5">
        <f>V92-W92</f>
        <v>0</v>
      </c>
      <c r="Y92" s="2" t="s">
        <v>29</v>
      </c>
      <c r="Z92" s="2" t="s">
        <v>29</v>
      </c>
      <c r="AA92" s="2" t="s">
        <v>29</v>
      </c>
      <c r="AB92" s="2" t="s">
        <v>29</v>
      </c>
      <c r="AC92" s="2" t="s">
        <v>29</v>
      </c>
      <c r="AD92" s="53">
        <v>20</v>
      </c>
      <c r="AE92" s="13">
        <v>-9999</v>
      </c>
      <c r="AF92" s="16" t="s">
        <v>966</v>
      </c>
    </row>
    <row r="93" spans="1:32" ht="16.899999999999999" customHeight="1" x14ac:dyDescent="0.25">
      <c r="A93" s="25">
        <v>32917</v>
      </c>
      <c r="B93" s="1">
        <v>-12.727779999999999</v>
      </c>
      <c r="C93" s="1">
        <v>28.47</v>
      </c>
      <c r="D93" s="1">
        <v>2026</v>
      </c>
      <c r="E93" s="1" t="s">
        <v>745</v>
      </c>
      <c r="F93" s="1" t="s">
        <v>1037</v>
      </c>
      <c r="G93" s="1" t="s">
        <v>744</v>
      </c>
      <c r="H93" s="1" t="s">
        <v>746</v>
      </c>
      <c r="I93" s="1" t="s">
        <v>26</v>
      </c>
      <c r="J93" s="1" t="s">
        <v>733</v>
      </c>
      <c r="K93" s="1" t="s">
        <v>749</v>
      </c>
      <c r="L93" s="1">
        <v>1</v>
      </c>
      <c r="M93" s="1" t="s">
        <v>364</v>
      </c>
      <c r="N93" s="1" t="s">
        <v>31</v>
      </c>
      <c r="O93" s="1" t="s">
        <v>747</v>
      </c>
      <c r="P93" s="1" t="s">
        <v>31</v>
      </c>
      <c r="Q93" s="1" t="s">
        <v>31</v>
      </c>
      <c r="R93" s="1">
        <v>-9999</v>
      </c>
      <c r="S93" s="1">
        <v>-9999</v>
      </c>
      <c r="T93" s="2" t="s">
        <v>36</v>
      </c>
      <c r="U93" s="2">
        <v>-9999</v>
      </c>
      <c r="V93" s="2">
        <v>2004</v>
      </c>
      <c r="W93" s="2">
        <v>-9999</v>
      </c>
      <c r="X93" s="2">
        <v>-9999</v>
      </c>
      <c r="Y93" s="2" t="s">
        <v>29</v>
      </c>
      <c r="Z93" s="2" t="s">
        <v>29</v>
      </c>
      <c r="AA93" s="2" t="s">
        <v>29</v>
      </c>
      <c r="AB93" s="2" t="s">
        <v>29</v>
      </c>
      <c r="AC93" s="2" t="s">
        <v>29</v>
      </c>
      <c r="AD93" s="53">
        <v>52</v>
      </c>
      <c r="AE93" s="13">
        <v>-9999</v>
      </c>
      <c r="AF93" s="20" t="s">
        <v>748</v>
      </c>
    </row>
    <row r="94" spans="1:32" ht="16.899999999999999" customHeight="1" x14ac:dyDescent="0.25">
      <c r="A94" s="25">
        <v>32692</v>
      </c>
      <c r="B94" s="1">
        <v>13.66428</v>
      </c>
      <c r="C94" s="1">
        <v>-2.3495400000000002</v>
      </c>
      <c r="D94" s="1">
        <v>2026</v>
      </c>
      <c r="E94" s="1" t="s">
        <v>653</v>
      </c>
      <c r="F94" s="1" t="s">
        <v>1037</v>
      </c>
      <c r="G94" s="1" t="s">
        <v>420</v>
      </c>
      <c r="H94" s="1" t="s">
        <v>421</v>
      </c>
      <c r="I94" s="1" t="s">
        <v>26</v>
      </c>
      <c r="J94" s="1" t="s">
        <v>400</v>
      </c>
      <c r="K94" s="1" t="s">
        <v>434</v>
      </c>
      <c r="L94" s="1">
        <v>1</v>
      </c>
      <c r="M94" s="1" t="s">
        <v>360</v>
      </c>
      <c r="N94" s="1" t="s">
        <v>31</v>
      </c>
      <c r="O94" s="1" t="s">
        <v>30</v>
      </c>
      <c r="P94" s="1" t="s">
        <v>31</v>
      </c>
      <c r="Q94" s="1" t="s">
        <v>31</v>
      </c>
      <c r="R94" s="1">
        <v>-9999</v>
      </c>
      <c r="S94" s="1" t="s">
        <v>70</v>
      </c>
      <c r="T94" s="2" t="s">
        <v>36</v>
      </c>
      <c r="U94" s="2" t="s">
        <v>31</v>
      </c>
      <c r="V94" s="2">
        <v>2018</v>
      </c>
      <c r="W94" s="2">
        <v>2014</v>
      </c>
      <c r="X94" s="2">
        <v>4</v>
      </c>
      <c r="Y94" s="2" t="s">
        <v>31</v>
      </c>
      <c r="Z94" s="2" t="s">
        <v>31</v>
      </c>
      <c r="AA94" s="2" t="s">
        <v>31</v>
      </c>
      <c r="AB94" s="2" t="s">
        <v>29</v>
      </c>
      <c r="AC94" s="2">
        <v>-9999</v>
      </c>
      <c r="AD94" s="53">
        <v>210</v>
      </c>
      <c r="AE94" s="14">
        <v>1120</v>
      </c>
      <c r="AF94" s="20" t="s">
        <v>983</v>
      </c>
    </row>
    <row r="95" spans="1:32" ht="16.899999999999999" customHeight="1" x14ac:dyDescent="0.25">
      <c r="A95" s="25">
        <v>32409</v>
      </c>
      <c r="B95" s="1">
        <v>5.0034599999999996</v>
      </c>
      <c r="C95" s="1">
        <v>-2.2468599999999999</v>
      </c>
      <c r="D95" s="1">
        <v>2021</v>
      </c>
      <c r="E95" s="1" t="s">
        <v>572</v>
      </c>
      <c r="F95" s="1" t="s">
        <v>1037</v>
      </c>
      <c r="G95" s="11" t="s">
        <v>241</v>
      </c>
      <c r="H95" s="1" t="s">
        <v>36</v>
      </c>
      <c r="I95" s="1" t="s">
        <v>36</v>
      </c>
      <c r="J95" s="1" t="s">
        <v>27</v>
      </c>
      <c r="K95" s="1" t="s">
        <v>395</v>
      </c>
      <c r="L95" s="4">
        <v>1</v>
      </c>
      <c r="M95" s="4" t="s">
        <v>360</v>
      </c>
      <c r="N95" s="1" t="s">
        <v>31</v>
      </c>
      <c r="O95" s="1" t="s">
        <v>30</v>
      </c>
      <c r="P95" s="1" t="s">
        <v>31</v>
      </c>
      <c r="Q95" s="1" t="s">
        <v>31</v>
      </c>
      <c r="R95" s="1" t="s">
        <v>61</v>
      </c>
      <c r="S95" s="1" t="s">
        <v>70</v>
      </c>
      <c r="T95" s="24">
        <v>-9999</v>
      </c>
      <c r="U95" s="2" t="s">
        <v>31</v>
      </c>
      <c r="V95" s="5">
        <v>2010</v>
      </c>
      <c r="W95" s="5">
        <v>2003</v>
      </c>
      <c r="X95" s="5">
        <f t="shared" ref="X95:X104" si="4">V95-W95</f>
        <v>7</v>
      </c>
      <c r="Y95" s="2" t="s">
        <v>29</v>
      </c>
      <c r="Z95" s="2" t="s">
        <v>29</v>
      </c>
      <c r="AA95" s="2" t="s">
        <v>29</v>
      </c>
      <c r="AB95" s="2" t="s">
        <v>29</v>
      </c>
      <c r="AC95" s="2" t="s">
        <v>29</v>
      </c>
      <c r="AD95" s="53">
        <v>440</v>
      </c>
      <c r="AE95" s="13">
        <v>250</v>
      </c>
      <c r="AF95" s="16" t="s">
        <v>958</v>
      </c>
    </row>
    <row r="96" spans="1:32" ht="16.899999999999999" customHeight="1" x14ac:dyDescent="0.25">
      <c r="A96" s="25">
        <v>32135</v>
      </c>
      <c r="B96" s="1">
        <v>-24.415620000000001</v>
      </c>
      <c r="C96" s="1">
        <v>30.022410000000001</v>
      </c>
      <c r="D96" s="1">
        <v>2018</v>
      </c>
      <c r="E96" s="1" t="s">
        <v>635</v>
      </c>
      <c r="F96" s="1" t="s">
        <v>1037</v>
      </c>
      <c r="G96" s="1" t="s">
        <v>342</v>
      </c>
      <c r="H96" s="1" t="s">
        <v>386</v>
      </c>
      <c r="I96" s="1" t="s">
        <v>36</v>
      </c>
      <c r="J96" s="1" t="s">
        <v>114</v>
      </c>
      <c r="K96" s="1" t="s">
        <v>115</v>
      </c>
      <c r="L96" s="4">
        <v>1</v>
      </c>
      <c r="M96" s="4" t="s">
        <v>360</v>
      </c>
      <c r="N96" s="1" t="s">
        <v>29</v>
      </c>
      <c r="O96" s="1" t="s">
        <v>211</v>
      </c>
      <c r="P96" s="1" t="s">
        <v>31</v>
      </c>
      <c r="Q96" s="1" t="s">
        <v>31</v>
      </c>
      <c r="R96" s="1" t="s">
        <v>61</v>
      </c>
      <c r="S96" s="1" t="s">
        <v>33</v>
      </c>
      <c r="T96" s="2" t="s">
        <v>910</v>
      </c>
      <c r="U96" s="24">
        <v>-9999</v>
      </c>
      <c r="V96" s="5">
        <v>2003</v>
      </c>
      <c r="W96" s="5">
        <v>1993</v>
      </c>
      <c r="X96" s="5">
        <f t="shared" si="4"/>
        <v>10</v>
      </c>
      <c r="Y96" s="2" t="s">
        <v>31</v>
      </c>
      <c r="Z96" s="2" t="s">
        <v>31</v>
      </c>
      <c r="AA96" s="2" t="s">
        <v>31</v>
      </c>
      <c r="AB96" s="2" t="s">
        <v>29</v>
      </c>
      <c r="AC96" s="2" t="s">
        <v>29</v>
      </c>
      <c r="AD96" s="53">
        <v>115</v>
      </c>
      <c r="AE96" s="13">
        <v>-9999</v>
      </c>
      <c r="AF96" s="16" t="s">
        <v>343</v>
      </c>
    </row>
    <row r="97" spans="1:32" s="2" customFormat="1" ht="16.899999999999999" customHeight="1" x14ac:dyDescent="0.25">
      <c r="A97" s="25">
        <v>32135</v>
      </c>
      <c r="B97" s="1">
        <v>-24.415620000000001</v>
      </c>
      <c r="C97" s="1">
        <v>30.022410000000001</v>
      </c>
      <c r="D97" s="1">
        <v>2018</v>
      </c>
      <c r="E97" s="1" t="s">
        <v>636</v>
      </c>
      <c r="F97" s="1" t="s">
        <v>1037</v>
      </c>
      <c r="G97" s="1" t="s">
        <v>342</v>
      </c>
      <c r="H97" s="1" t="s">
        <v>387</v>
      </c>
      <c r="I97" s="1" t="s">
        <v>26</v>
      </c>
      <c r="J97" s="1" t="s">
        <v>114</v>
      </c>
      <c r="K97" s="1" t="s">
        <v>115</v>
      </c>
      <c r="L97" s="4">
        <v>1</v>
      </c>
      <c r="M97" s="4" t="s">
        <v>360</v>
      </c>
      <c r="N97" s="1" t="s">
        <v>29</v>
      </c>
      <c r="O97" s="1" t="s">
        <v>211</v>
      </c>
      <c r="P97" s="1" t="s">
        <v>31</v>
      </c>
      <c r="Q97" s="1" t="s">
        <v>31</v>
      </c>
      <c r="R97" s="1" t="s">
        <v>61</v>
      </c>
      <c r="S97" s="1" t="s">
        <v>33</v>
      </c>
      <c r="T97" s="6" t="s">
        <v>909</v>
      </c>
      <c r="U97" s="24">
        <v>-9999</v>
      </c>
      <c r="V97" s="5">
        <v>2003</v>
      </c>
      <c r="W97" s="5">
        <v>1993</v>
      </c>
      <c r="X97" s="5">
        <f t="shared" si="4"/>
        <v>10</v>
      </c>
      <c r="Y97" s="2" t="s">
        <v>31</v>
      </c>
      <c r="Z97" s="2" t="s">
        <v>31</v>
      </c>
      <c r="AA97" s="2" t="s">
        <v>31</v>
      </c>
      <c r="AB97" s="2" t="s">
        <v>29</v>
      </c>
      <c r="AC97" s="2" t="s">
        <v>29</v>
      </c>
      <c r="AD97" s="53">
        <v>7</v>
      </c>
      <c r="AE97" s="13">
        <v>-9999</v>
      </c>
      <c r="AF97" s="16" t="s">
        <v>1006</v>
      </c>
    </row>
    <row r="98" spans="1:32" ht="16.899999999999999" customHeight="1" x14ac:dyDescent="0.25">
      <c r="A98" s="25">
        <v>32068</v>
      </c>
      <c r="B98" s="1">
        <v>6.22424</v>
      </c>
      <c r="C98" s="1">
        <v>-5.3745000000000003</v>
      </c>
      <c r="D98" s="1">
        <v>2019</v>
      </c>
      <c r="E98" s="1" t="s">
        <v>546</v>
      </c>
      <c r="F98" s="1" t="s">
        <v>1037</v>
      </c>
      <c r="G98" s="1" t="s">
        <v>202</v>
      </c>
      <c r="H98" s="1" t="s">
        <v>202</v>
      </c>
      <c r="I98" s="1" t="s">
        <v>26</v>
      </c>
      <c r="J98" s="1" t="s">
        <v>203</v>
      </c>
      <c r="K98" s="1" t="s">
        <v>200</v>
      </c>
      <c r="L98" s="4">
        <v>1</v>
      </c>
      <c r="M98" s="4" t="s">
        <v>358</v>
      </c>
      <c r="N98" s="1" t="s">
        <v>29</v>
      </c>
      <c r="O98" s="1" t="s">
        <v>30</v>
      </c>
      <c r="P98" s="1" t="s">
        <v>31</v>
      </c>
      <c r="Q98" s="1" t="s">
        <v>31</v>
      </c>
      <c r="R98" s="1" t="s">
        <v>32</v>
      </c>
      <c r="S98" s="1" t="s">
        <v>33</v>
      </c>
      <c r="T98" s="2" t="s">
        <v>137</v>
      </c>
      <c r="U98" s="2" t="s">
        <v>31</v>
      </c>
      <c r="V98" s="5">
        <v>2008</v>
      </c>
      <c r="W98" s="5">
        <v>2007</v>
      </c>
      <c r="X98" s="5">
        <f t="shared" si="4"/>
        <v>1</v>
      </c>
      <c r="Y98" s="2" t="s">
        <v>31</v>
      </c>
      <c r="Z98" s="2" t="s">
        <v>31</v>
      </c>
      <c r="AA98" s="2" t="s">
        <v>31</v>
      </c>
      <c r="AB98" s="2" t="s">
        <v>29</v>
      </c>
      <c r="AC98" s="2" t="s">
        <v>29</v>
      </c>
      <c r="AD98" s="53">
        <v>53</v>
      </c>
      <c r="AE98" s="13">
        <v>-9999</v>
      </c>
      <c r="AF98" s="16" t="s">
        <v>963</v>
      </c>
    </row>
    <row r="99" spans="1:32" ht="16.899999999999999" customHeight="1" x14ac:dyDescent="0.25">
      <c r="A99" s="25">
        <v>32068</v>
      </c>
      <c r="B99" s="1">
        <v>6.22424</v>
      </c>
      <c r="C99" s="1">
        <v>-5.3745000000000003</v>
      </c>
      <c r="D99" s="1">
        <v>2019</v>
      </c>
      <c r="E99" s="1" t="s">
        <v>547</v>
      </c>
      <c r="F99" s="1" t="s">
        <v>1037</v>
      </c>
      <c r="G99" s="1" t="s">
        <v>202</v>
      </c>
      <c r="H99" s="1" t="s">
        <v>204</v>
      </c>
      <c r="I99" s="1" t="s">
        <v>26</v>
      </c>
      <c r="J99" s="1" t="s">
        <v>203</v>
      </c>
      <c r="K99" s="1" t="s">
        <v>200</v>
      </c>
      <c r="L99" s="4">
        <v>1</v>
      </c>
      <c r="M99" s="4" t="s">
        <v>358</v>
      </c>
      <c r="N99" s="1" t="s">
        <v>29</v>
      </c>
      <c r="O99" s="1" t="s">
        <v>30</v>
      </c>
      <c r="P99" s="1" t="s">
        <v>31</v>
      </c>
      <c r="Q99" s="1" t="s">
        <v>31</v>
      </c>
      <c r="R99" s="1" t="s">
        <v>32</v>
      </c>
      <c r="S99" s="1" t="s">
        <v>70</v>
      </c>
      <c r="T99" s="2" t="s">
        <v>913</v>
      </c>
      <c r="U99" s="2" t="s">
        <v>31</v>
      </c>
      <c r="V99" s="5">
        <v>2010</v>
      </c>
      <c r="W99" s="5">
        <v>2007</v>
      </c>
      <c r="X99" s="5">
        <f t="shared" si="4"/>
        <v>3</v>
      </c>
      <c r="Y99" s="2" t="s">
        <v>31</v>
      </c>
      <c r="Z99" s="2" t="s">
        <v>31</v>
      </c>
      <c r="AA99" s="2" t="s">
        <v>31</v>
      </c>
      <c r="AB99" s="2" t="s">
        <v>29</v>
      </c>
      <c r="AC99" s="2" t="s">
        <v>29</v>
      </c>
      <c r="AD99" s="53">
        <v>58</v>
      </c>
      <c r="AE99" s="13">
        <v>-9999</v>
      </c>
      <c r="AF99" s="16" t="s">
        <v>997</v>
      </c>
    </row>
    <row r="100" spans="1:32" ht="16.899999999999999" customHeight="1" x14ac:dyDescent="0.25">
      <c r="A100" s="25">
        <v>32068</v>
      </c>
      <c r="B100" s="1">
        <v>6.22424</v>
      </c>
      <c r="C100" s="1">
        <v>-5.3745000000000003</v>
      </c>
      <c r="D100" s="1">
        <v>2019</v>
      </c>
      <c r="E100" s="1" t="s">
        <v>565</v>
      </c>
      <c r="F100" s="1" t="s">
        <v>1037</v>
      </c>
      <c r="G100" s="1" t="s">
        <v>202</v>
      </c>
      <c r="H100" s="1" t="s">
        <v>232</v>
      </c>
      <c r="I100" s="1" t="s">
        <v>26</v>
      </c>
      <c r="J100" s="1" t="s">
        <v>203</v>
      </c>
      <c r="K100" s="1" t="s">
        <v>231</v>
      </c>
      <c r="L100" s="4">
        <v>1</v>
      </c>
      <c r="M100" s="4" t="s">
        <v>358</v>
      </c>
      <c r="N100" s="1" t="s">
        <v>29</v>
      </c>
      <c r="O100" s="1" t="s">
        <v>30</v>
      </c>
      <c r="P100" s="1" t="s">
        <v>31</v>
      </c>
      <c r="Q100" s="1" t="s">
        <v>31</v>
      </c>
      <c r="R100" s="1" t="s">
        <v>32</v>
      </c>
      <c r="S100" s="1" t="s">
        <v>70</v>
      </c>
      <c r="T100" s="2" t="s">
        <v>909</v>
      </c>
      <c r="U100" s="2" t="s">
        <v>31</v>
      </c>
      <c r="V100" s="5">
        <v>2016</v>
      </c>
      <c r="W100" s="5">
        <v>2007</v>
      </c>
      <c r="X100" s="5">
        <f t="shared" si="4"/>
        <v>9</v>
      </c>
      <c r="Y100" s="2" t="s">
        <v>31</v>
      </c>
      <c r="Z100" s="2" t="s">
        <v>31</v>
      </c>
      <c r="AA100" s="2" t="s">
        <v>31</v>
      </c>
      <c r="AB100" s="2" t="s">
        <v>31</v>
      </c>
      <c r="AC100" s="2" t="s">
        <v>29</v>
      </c>
      <c r="AD100" s="53">
        <v>125</v>
      </c>
      <c r="AE100" s="13">
        <v>-9999</v>
      </c>
      <c r="AF100" s="16" t="s">
        <v>997</v>
      </c>
    </row>
    <row r="101" spans="1:32" ht="16.899999999999999" customHeight="1" x14ac:dyDescent="0.25">
      <c r="A101" s="25">
        <v>31835</v>
      </c>
      <c r="B101" s="1">
        <v>-27.7562</v>
      </c>
      <c r="C101" s="1">
        <v>23.002230000000001</v>
      </c>
      <c r="D101" s="1">
        <v>2030</v>
      </c>
      <c r="E101" s="1" t="s">
        <v>507</v>
      </c>
      <c r="F101" s="1" t="s">
        <v>1037</v>
      </c>
      <c r="G101" s="2" t="s">
        <v>506</v>
      </c>
      <c r="H101" s="1" t="s">
        <v>113</v>
      </c>
      <c r="I101" s="1" t="s">
        <v>26</v>
      </c>
      <c r="J101" s="1" t="s">
        <v>114</v>
      </c>
      <c r="K101" s="1" t="s">
        <v>115</v>
      </c>
      <c r="L101" s="4">
        <v>1</v>
      </c>
      <c r="M101" s="4" t="s">
        <v>360</v>
      </c>
      <c r="N101" s="1" t="s">
        <v>29</v>
      </c>
      <c r="O101" s="1" t="s">
        <v>116</v>
      </c>
      <c r="P101" s="1" t="s">
        <v>31</v>
      </c>
      <c r="Q101" s="1" t="s">
        <v>31</v>
      </c>
      <c r="R101" s="1" t="s">
        <v>61</v>
      </c>
      <c r="S101" s="1" t="s">
        <v>70</v>
      </c>
      <c r="T101" s="2" t="s">
        <v>909</v>
      </c>
      <c r="U101" s="2" t="s">
        <v>29</v>
      </c>
      <c r="V101" s="5">
        <v>2008</v>
      </c>
      <c r="W101" s="5">
        <v>1953</v>
      </c>
      <c r="X101" s="5">
        <f t="shared" si="4"/>
        <v>55</v>
      </c>
      <c r="Y101" s="2" t="s">
        <v>31</v>
      </c>
      <c r="Z101" s="2" t="s">
        <v>31</v>
      </c>
      <c r="AA101" s="2" t="s">
        <v>31</v>
      </c>
      <c r="AB101" s="2" t="s">
        <v>29</v>
      </c>
      <c r="AC101" s="2" t="s">
        <v>29</v>
      </c>
      <c r="AD101" s="53">
        <v>911</v>
      </c>
      <c r="AE101" s="13">
        <v>-9999</v>
      </c>
      <c r="AF101" s="20" t="s">
        <v>958</v>
      </c>
    </row>
    <row r="102" spans="1:32" ht="16.899999999999999" customHeight="1" x14ac:dyDescent="0.25">
      <c r="A102" s="25">
        <v>31825</v>
      </c>
      <c r="B102" s="1">
        <v>8.5308700000000002</v>
      </c>
      <c r="C102" s="1">
        <v>-8.9014799999999994</v>
      </c>
      <c r="D102" s="1">
        <v>-9999</v>
      </c>
      <c r="E102" s="1" t="s">
        <v>606</v>
      </c>
      <c r="F102" s="1" t="s">
        <v>1037</v>
      </c>
      <c r="G102" s="1" t="s">
        <v>296</v>
      </c>
      <c r="H102" s="1" t="s">
        <v>36</v>
      </c>
      <c r="I102" s="1" t="s">
        <v>36</v>
      </c>
      <c r="J102" s="1" t="s">
        <v>297</v>
      </c>
      <c r="K102" s="1" t="s">
        <v>123</v>
      </c>
      <c r="L102" s="4">
        <v>1</v>
      </c>
      <c r="M102" s="4" t="s">
        <v>358</v>
      </c>
      <c r="N102" s="1" t="s">
        <v>31</v>
      </c>
      <c r="O102" s="1" t="s">
        <v>116</v>
      </c>
      <c r="P102" s="1" t="s">
        <v>31</v>
      </c>
      <c r="Q102" s="1" t="s">
        <v>31</v>
      </c>
      <c r="R102" s="1" t="s">
        <v>61</v>
      </c>
      <c r="S102" s="1" t="s">
        <v>207</v>
      </c>
      <c r="T102" s="2" t="s">
        <v>912</v>
      </c>
      <c r="U102" s="2" t="s">
        <v>29</v>
      </c>
      <c r="V102" s="5">
        <v>2012</v>
      </c>
      <c r="W102" s="5">
        <v>2010</v>
      </c>
      <c r="X102" s="5">
        <f t="shared" si="4"/>
        <v>2</v>
      </c>
      <c r="Y102" s="2" t="s">
        <v>31</v>
      </c>
      <c r="Z102" s="2" t="s">
        <v>31</v>
      </c>
      <c r="AA102" s="2" t="s">
        <v>31</v>
      </c>
      <c r="AB102" s="2" t="s">
        <v>31</v>
      </c>
      <c r="AC102" s="2" t="s">
        <v>29</v>
      </c>
      <c r="AD102" s="53">
        <v>80</v>
      </c>
      <c r="AE102" s="13">
        <v>-9999</v>
      </c>
      <c r="AF102" s="16" t="s">
        <v>974</v>
      </c>
    </row>
    <row r="103" spans="1:32" ht="16.899999999999999" customHeight="1" x14ac:dyDescent="0.25">
      <c r="A103" s="23">
        <v>31629</v>
      </c>
      <c r="B103" s="1">
        <v>-20.536269999999998</v>
      </c>
      <c r="C103" s="1">
        <v>29.91469</v>
      </c>
      <c r="D103" s="1">
        <v>-9999</v>
      </c>
      <c r="E103" s="1" t="s">
        <v>556</v>
      </c>
      <c r="F103" s="1" t="s">
        <v>1037</v>
      </c>
      <c r="G103" s="6" t="s">
        <v>220</v>
      </c>
      <c r="H103" s="1" t="s">
        <v>220</v>
      </c>
      <c r="I103" s="1" t="s">
        <v>26</v>
      </c>
      <c r="J103" s="1" t="s">
        <v>221</v>
      </c>
      <c r="K103" s="1" t="s">
        <v>123</v>
      </c>
      <c r="L103" s="4">
        <v>1</v>
      </c>
      <c r="M103" s="4" t="s">
        <v>358</v>
      </c>
      <c r="N103" s="1" t="s">
        <v>31</v>
      </c>
      <c r="O103" s="1" t="s">
        <v>222</v>
      </c>
      <c r="P103" s="1" t="s">
        <v>31</v>
      </c>
      <c r="Q103" s="1" t="s">
        <v>31</v>
      </c>
      <c r="R103" s="1" t="s">
        <v>61</v>
      </c>
      <c r="S103" s="1" t="s">
        <v>1048</v>
      </c>
      <c r="T103" s="2" t="s">
        <v>908</v>
      </c>
      <c r="U103" s="2" t="s">
        <v>29</v>
      </c>
      <c r="V103" s="5">
        <v>2004</v>
      </c>
      <c r="W103" s="5">
        <v>2004</v>
      </c>
      <c r="X103" s="5">
        <f t="shared" si="4"/>
        <v>0</v>
      </c>
      <c r="Y103" s="2" t="s">
        <v>29</v>
      </c>
      <c r="Z103" s="2" t="s">
        <v>29</v>
      </c>
      <c r="AA103" s="2" t="s">
        <v>29</v>
      </c>
      <c r="AB103" s="2" t="s">
        <v>29</v>
      </c>
      <c r="AC103" s="2" t="s">
        <v>29</v>
      </c>
      <c r="AD103" s="53">
        <v>224</v>
      </c>
      <c r="AE103" s="13">
        <v>-9999</v>
      </c>
      <c r="AF103" s="16" t="s">
        <v>967</v>
      </c>
    </row>
    <row r="104" spans="1:32" ht="16.899999999999999" customHeight="1" x14ac:dyDescent="0.25">
      <c r="A104" s="25">
        <v>31629</v>
      </c>
      <c r="B104" s="1">
        <v>-20.536269999999998</v>
      </c>
      <c r="C104" s="1">
        <v>29.91469</v>
      </c>
      <c r="D104" s="1">
        <v>-9999</v>
      </c>
      <c r="E104" s="1" t="s">
        <v>557</v>
      </c>
      <c r="F104" s="1" t="s">
        <v>1037</v>
      </c>
      <c r="G104" s="1" t="s">
        <v>220</v>
      </c>
      <c r="H104" s="1" t="s">
        <v>220</v>
      </c>
      <c r="I104" s="1" t="s">
        <v>26</v>
      </c>
      <c r="J104" s="1" t="s">
        <v>221</v>
      </c>
      <c r="K104" s="1" t="s">
        <v>123</v>
      </c>
      <c r="L104" s="4">
        <v>1</v>
      </c>
      <c r="M104" s="4" t="s">
        <v>358</v>
      </c>
      <c r="N104" s="1" t="s">
        <v>31</v>
      </c>
      <c r="O104" s="1" t="s">
        <v>222</v>
      </c>
      <c r="P104" s="1" t="s">
        <v>31</v>
      </c>
      <c r="Q104" s="1" t="s">
        <v>31</v>
      </c>
      <c r="R104" s="1" t="s">
        <v>61</v>
      </c>
      <c r="S104" s="1" t="s">
        <v>33</v>
      </c>
      <c r="T104" s="2" t="s">
        <v>910</v>
      </c>
      <c r="U104" s="2" t="s">
        <v>29</v>
      </c>
      <c r="V104" s="5">
        <v>2005</v>
      </c>
      <c r="W104" s="5">
        <v>2004</v>
      </c>
      <c r="X104" s="5">
        <f t="shared" si="4"/>
        <v>1</v>
      </c>
      <c r="Y104" s="2" t="s">
        <v>29</v>
      </c>
      <c r="Z104" s="2" t="s">
        <v>29</v>
      </c>
      <c r="AA104" s="2" t="s">
        <v>31</v>
      </c>
      <c r="AB104" s="2" t="s">
        <v>29</v>
      </c>
      <c r="AC104" s="2" t="s">
        <v>29</v>
      </c>
      <c r="AD104" s="53">
        <v>141</v>
      </c>
      <c r="AE104" s="13">
        <v>-9999</v>
      </c>
      <c r="AF104" s="16" t="s">
        <v>967</v>
      </c>
    </row>
    <row r="105" spans="1:32" ht="16.899999999999999" customHeight="1" x14ac:dyDescent="0.25">
      <c r="A105" s="25">
        <v>31600</v>
      </c>
      <c r="B105" s="1">
        <v>11.855650000000001</v>
      </c>
      <c r="C105" s="1">
        <v>-3.4131499999999999</v>
      </c>
      <c r="D105" s="1">
        <v>2025</v>
      </c>
      <c r="E105" s="1" t="s">
        <v>658</v>
      </c>
      <c r="F105" s="1" t="s">
        <v>1037</v>
      </c>
      <c r="G105" s="1" t="s">
        <v>418</v>
      </c>
      <c r="H105" s="1" t="s">
        <v>412</v>
      </c>
      <c r="I105" s="1" t="s">
        <v>36</v>
      </c>
      <c r="J105" s="1" t="s">
        <v>400</v>
      </c>
      <c r="K105" s="1" t="s">
        <v>416</v>
      </c>
      <c r="L105" s="1">
        <v>1</v>
      </c>
      <c r="M105" s="1" t="s">
        <v>364</v>
      </c>
      <c r="N105" s="1" t="s">
        <v>31</v>
      </c>
      <c r="O105" s="1" t="s">
        <v>30</v>
      </c>
      <c r="P105" s="1" t="s">
        <v>31</v>
      </c>
      <c r="Q105" s="1" t="s">
        <v>31</v>
      </c>
      <c r="R105" s="1">
        <v>-9999</v>
      </c>
      <c r="S105" s="1" t="s">
        <v>33</v>
      </c>
      <c r="T105" s="2" t="s">
        <v>36</v>
      </c>
      <c r="U105" s="2" t="s">
        <v>31</v>
      </c>
      <c r="V105" s="2">
        <v>2007</v>
      </c>
      <c r="W105" s="2">
        <v>2007</v>
      </c>
      <c r="X105" s="2">
        <v>0</v>
      </c>
      <c r="Y105" s="2">
        <v>-9999</v>
      </c>
      <c r="Z105" s="2" t="s">
        <v>29</v>
      </c>
      <c r="AA105" s="2" t="s">
        <v>31</v>
      </c>
      <c r="AB105" s="2" t="s">
        <v>29</v>
      </c>
      <c r="AC105" s="2" t="s">
        <v>29</v>
      </c>
      <c r="AD105" s="53">
        <v>-9999</v>
      </c>
      <c r="AE105" s="14">
        <v>9350</v>
      </c>
      <c r="AF105" s="16" t="s">
        <v>972</v>
      </c>
    </row>
    <row r="106" spans="1:32" ht="16.899999999999999" customHeight="1" x14ac:dyDescent="0.25">
      <c r="A106" s="25">
        <v>31600</v>
      </c>
      <c r="B106" s="1">
        <v>11.855650000000001</v>
      </c>
      <c r="C106" s="1">
        <v>-3.4131499999999999</v>
      </c>
      <c r="D106" s="1">
        <v>2025</v>
      </c>
      <c r="E106" s="1" t="s">
        <v>659</v>
      </c>
      <c r="F106" s="1" t="s">
        <v>1037</v>
      </c>
      <c r="G106" s="1" t="s">
        <v>418</v>
      </c>
      <c r="H106" s="1" t="s">
        <v>422</v>
      </c>
      <c r="I106" s="1" t="s">
        <v>36</v>
      </c>
      <c r="J106" s="1" t="s">
        <v>400</v>
      </c>
      <c r="K106" s="1" t="s">
        <v>416</v>
      </c>
      <c r="L106" s="1">
        <v>1</v>
      </c>
      <c r="M106" s="1" t="s">
        <v>364</v>
      </c>
      <c r="N106" s="1" t="s">
        <v>31</v>
      </c>
      <c r="O106" s="1" t="s">
        <v>30</v>
      </c>
      <c r="P106" s="1" t="s">
        <v>31</v>
      </c>
      <c r="Q106" s="1" t="s">
        <v>31</v>
      </c>
      <c r="R106" s="1">
        <v>-9999</v>
      </c>
      <c r="S106" s="1" t="s">
        <v>70</v>
      </c>
      <c r="T106" s="2" t="s">
        <v>36</v>
      </c>
      <c r="U106" s="2" t="s">
        <v>31</v>
      </c>
      <c r="V106" s="2">
        <v>2014</v>
      </c>
      <c r="W106" s="2">
        <v>2007</v>
      </c>
      <c r="X106" s="2">
        <v>7</v>
      </c>
      <c r="Y106" s="2" t="s">
        <v>31</v>
      </c>
      <c r="Z106" s="2" t="s">
        <v>29</v>
      </c>
      <c r="AA106" s="2" t="s">
        <v>29</v>
      </c>
      <c r="AB106" s="2" t="s">
        <v>29</v>
      </c>
      <c r="AC106" s="2" t="s">
        <v>29</v>
      </c>
      <c r="AD106" s="53">
        <v>665</v>
      </c>
      <c r="AE106" s="14">
        <v>-9999</v>
      </c>
      <c r="AF106" s="20" t="s">
        <v>986</v>
      </c>
    </row>
    <row r="107" spans="1:32" ht="16.899999999999999" customHeight="1" x14ac:dyDescent="0.25">
      <c r="A107" s="25">
        <v>31600</v>
      </c>
      <c r="B107" s="1">
        <v>11.855650000000001</v>
      </c>
      <c r="C107" s="1">
        <v>-3.4131499999999999</v>
      </c>
      <c r="D107" s="1">
        <v>2025</v>
      </c>
      <c r="E107" s="1" t="s">
        <v>660</v>
      </c>
      <c r="F107" s="1" t="s">
        <v>1037</v>
      </c>
      <c r="G107" s="1" t="s">
        <v>661</v>
      </c>
      <c r="H107" s="1" t="s">
        <v>409</v>
      </c>
      <c r="I107" s="1" t="s">
        <v>36</v>
      </c>
      <c r="J107" s="1" t="s">
        <v>400</v>
      </c>
      <c r="K107" s="1" t="s">
        <v>416</v>
      </c>
      <c r="L107" s="1">
        <v>1</v>
      </c>
      <c r="M107" s="1" t="s">
        <v>364</v>
      </c>
      <c r="N107" s="1" t="s">
        <v>31</v>
      </c>
      <c r="O107" s="1" t="s">
        <v>30</v>
      </c>
      <c r="P107" s="1" t="s">
        <v>31</v>
      </c>
      <c r="Q107" s="1" t="s">
        <v>31</v>
      </c>
      <c r="R107" s="1">
        <v>-9999</v>
      </c>
      <c r="S107" s="1" t="s">
        <v>70</v>
      </c>
      <c r="T107" s="2" t="s">
        <v>137</v>
      </c>
      <c r="U107" s="2" t="s">
        <v>31</v>
      </c>
      <c r="V107" s="2">
        <v>2018</v>
      </c>
      <c r="W107" s="2">
        <v>2007</v>
      </c>
      <c r="X107" s="2">
        <v>11</v>
      </c>
      <c r="Y107" s="2" t="s">
        <v>31</v>
      </c>
      <c r="Z107" s="2" t="s">
        <v>29</v>
      </c>
      <c r="AA107" s="2" t="s">
        <v>31</v>
      </c>
      <c r="AB107" s="2" t="s">
        <v>29</v>
      </c>
      <c r="AC107" s="2" t="s">
        <v>29</v>
      </c>
      <c r="AD107" s="53">
        <v>-9999</v>
      </c>
      <c r="AE107" s="14">
        <v>-9999</v>
      </c>
      <c r="AF107" s="50" t="s">
        <v>1028</v>
      </c>
    </row>
    <row r="108" spans="1:32" ht="16.899999999999999" customHeight="1" x14ac:dyDescent="0.25">
      <c r="A108" s="25">
        <v>31528</v>
      </c>
      <c r="B108" s="1">
        <v>43.03304</v>
      </c>
      <c r="C108" s="1">
        <v>106.76761999999999</v>
      </c>
      <c r="D108" s="1">
        <v>2056</v>
      </c>
      <c r="E108" s="1" t="s">
        <v>573</v>
      </c>
      <c r="F108" s="1" t="s">
        <v>1040</v>
      </c>
      <c r="G108" s="9" t="s">
        <v>242</v>
      </c>
      <c r="H108" s="1" t="s">
        <v>243</v>
      </c>
      <c r="I108" s="1" t="s">
        <v>26</v>
      </c>
      <c r="J108" s="1" t="s">
        <v>244</v>
      </c>
      <c r="K108" s="1" t="s">
        <v>245</v>
      </c>
      <c r="L108" s="4">
        <v>1</v>
      </c>
      <c r="M108" s="4" t="s">
        <v>358</v>
      </c>
      <c r="N108" s="1" t="s">
        <v>31</v>
      </c>
      <c r="O108" s="1" t="s">
        <v>60</v>
      </c>
      <c r="P108" s="1" t="s">
        <v>31</v>
      </c>
      <c r="Q108" s="1" t="s">
        <v>31</v>
      </c>
      <c r="R108" s="1" t="s">
        <v>61</v>
      </c>
      <c r="S108" s="1" t="s">
        <v>1048</v>
      </c>
      <c r="T108" s="2" t="s">
        <v>908</v>
      </c>
      <c r="U108" s="2" t="s">
        <v>29</v>
      </c>
      <c r="V108" s="5">
        <v>2004</v>
      </c>
      <c r="W108" s="5">
        <v>2003</v>
      </c>
      <c r="X108" s="5">
        <f>V108-W108</f>
        <v>1</v>
      </c>
      <c r="Y108" s="2" t="s">
        <v>31</v>
      </c>
      <c r="Z108" s="2" t="s">
        <v>31</v>
      </c>
      <c r="AA108" s="2" t="s">
        <v>31</v>
      </c>
      <c r="AB108" s="2" t="s">
        <v>31</v>
      </c>
      <c r="AC108" s="2" t="s">
        <v>31</v>
      </c>
      <c r="AD108" s="53">
        <v>11</v>
      </c>
      <c r="AE108" s="13">
        <v>10500</v>
      </c>
      <c r="AF108" s="16" t="s">
        <v>372</v>
      </c>
    </row>
    <row r="109" spans="1:32" ht="16.899999999999999" customHeight="1" x14ac:dyDescent="0.25">
      <c r="A109" s="25">
        <v>31528</v>
      </c>
      <c r="B109" s="1">
        <v>43.03304</v>
      </c>
      <c r="C109" s="1">
        <v>106.76761999999999</v>
      </c>
      <c r="D109" s="1">
        <v>2056</v>
      </c>
      <c r="E109" s="1" t="s">
        <v>574</v>
      </c>
      <c r="F109" s="1" t="s">
        <v>1040</v>
      </c>
      <c r="G109" s="1" t="s">
        <v>242</v>
      </c>
      <c r="H109" s="1" t="s">
        <v>243</v>
      </c>
      <c r="I109" s="1" t="s">
        <v>26</v>
      </c>
      <c r="J109" s="1" t="s">
        <v>244</v>
      </c>
      <c r="K109" s="1" t="s">
        <v>246</v>
      </c>
      <c r="L109" s="4">
        <v>2</v>
      </c>
      <c r="M109" s="4" t="s">
        <v>358</v>
      </c>
      <c r="N109" s="1" t="s">
        <v>31</v>
      </c>
      <c r="O109" s="1" t="s">
        <v>60</v>
      </c>
      <c r="P109" s="1" t="s">
        <v>29</v>
      </c>
      <c r="Q109" s="1" t="s">
        <v>31</v>
      </c>
      <c r="R109" s="1" t="s">
        <v>61</v>
      </c>
      <c r="S109" s="1" t="s">
        <v>33</v>
      </c>
      <c r="T109" s="2" t="s">
        <v>910</v>
      </c>
      <c r="U109" s="2" t="s">
        <v>29</v>
      </c>
      <c r="V109" s="5">
        <v>2011</v>
      </c>
      <c r="W109" s="5">
        <v>2003</v>
      </c>
      <c r="X109" s="5">
        <f>V109-W109</f>
        <v>8</v>
      </c>
      <c r="Y109" s="2" t="s">
        <v>31</v>
      </c>
      <c r="Z109" s="2" t="s">
        <v>31</v>
      </c>
      <c r="AA109" s="2" t="s">
        <v>31</v>
      </c>
      <c r="AB109" s="2" t="s">
        <v>31</v>
      </c>
      <c r="AC109" s="2" t="s">
        <v>29</v>
      </c>
      <c r="AD109" s="53">
        <v>89</v>
      </c>
      <c r="AE109" s="13">
        <v>10500</v>
      </c>
      <c r="AF109" s="16" t="s">
        <v>370</v>
      </c>
    </row>
    <row r="110" spans="1:32" ht="16.899999999999999" customHeight="1" x14ac:dyDescent="0.25">
      <c r="A110" s="25">
        <v>31197</v>
      </c>
      <c r="B110" s="1">
        <v>6.3519899999999998</v>
      </c>
      <c r="C110" s="1">
        <v>-1.0193300000000001</v>
      </c>
      <c r="D110" s="1">
        <v>2032</v>
      </c>
      <c r="E110" s="1" t="s">
        <v>462</v>
      </c>
      <c r="F110" s="1" t="s">
        <v>1037</v>
      </c>
      <c r="G110" s="1" t="s">
        <v>24</v>
      </c>
      <c r="H110" s="1" t="s">
        <v>25</v>
      </c>
      <c r="I110" s="1" t="s">
        <v>26</v>
      </c>
      <c r="J110" s="1" t="s">
        <v>27</v>
      </c>
      <c r="K110" s="1" t="s">
        <v>28</v>
      </c>
      <c r="L110" s="4">
        <v>1</v>
      </c>
      <c r="M110" s="4" t="s">
        <v>359</v>
      </c>
      <c r="N110" s="1" t="s">
        <v>29</v>
      </c>
      <c r="O110" s="1" t="s">
        <v>30</v>
      </c>
      <c r="P110" s="1" t="s">
        <v>31</v>
      </c>
      <c r="Q110" s="1" t="s">
        <v>31</v>
      </c>
      <c r="R110" s="1" t="s">
        <v>32</v>
      </c>
      <c r="S110" s="1" t="s">
        <v>33</v>
      </c>
      <c r="T110" s="2" t="s">
        <v>913</v>
      </c>
      <c r="U110" s="2" t="s">
        <v>31</v>
      </c>
      <c r="V110" s="5">
        <v>2010</v>
      </c>
      <c r="W110" s="5">
        <v>2010</v>
      </c>
      <c r="X110" s="5">
        <f>V110-W110</f>
        <v>0</v>
      </c>
      <c r="Y110" s="2" t="s">
        <v>31</v>
      </c>
      <c r="Z110" s="2" t="s">
        <v>31</v>
      </c>
      <c r="AA110" s="2" t="s">
        <v>31</v>
      </c>
      <c r="AB110" s="2" t="s">
        <v>31</v>
      </c>
      <c r="AC110" s="2" t="s">
        <v>29</v>
      </c>
      <c r="AD110" s="53">
        <v>253</v>
      </c>
      <c r="AE110" s="13">
        <v>306</v>
      </c>
      <c r="AF110" s="16" t="s">
        <v>987</v>
      </c>
    </row>
    <row r="111" spans="1:32" ht="16.899999999999999" customHeight="1" x14ac:dyDescent="0.25">
      <c r="A111" s="25">
        <v>31197</v>
      </c>
      <c r="B111" s="1">
        <v>6.3519899999999998</v>
      </c>
      <c r="C111" s="1">
        <v>-1.0193300000000001</v>
      </c>
      <c r="D111" s="1">
        <v>2032</v>
      </c>
      <c r="E111" s="1" t="s">
        <v>463</v>
      </c>
      <c r="F111" s="1" t="s">
        <v>1037</v>
      </c>
      <c r="G111" s="1" t="s">
        <v>24</v>
      </c>
      <c r="H111" s="1" t="s">
        <v>34</v>
      </c>
      <c r="I111" s="1" t="s">
        <v>26</v>
      </c>
      <c r="J111" s="1" t="s">
        <v>27</v>
      </c>
      <c r="K111" s="1" t="s">
        <v>28</v>
      </c>
      <c r="L111" s="4">
        <v>1</v>
      </c>
      <c r="M111" s="4" t="s">
        <v>359</v>
      </c>
      <c r="N111" s="1" t="s">
        <v>29</v>
      </c>
      <c r="O111" s="1" t="s">
        <v>30</v>
      </c>
      <c r="P111" s="1" t="s">
        <v>31</v>
      </c>
      <c r="Q111" s="1" t="s">
        <v>31</v>
      </c>
      <c r="R111" s="1" t="s">
        <v>32</v>
      </c>
      <c r="S111" s="1" t="s">
        <v>33</v>
      </c>
      <c r="T111" s="2" t="s">
        <v>913</v>
      </c>
      <c r="U111" s="2" t="s">
        <v>31</v>
      </c>
      <c r="V111" s="5">
        <v>2010</v>
      </c>
      <c r="W111" s="5">
        <v>2010</v>
      </c>
      <c r="X111" s="5">
        <f>V111-W111</f>
        <v>0</v>
      </c>
      <c r="Y111" s="2" t="s">
        <v>31</v>
      </c>
      <c r="Z111" s="2" t="s">
        <v>31</v>
      </c>
      <c r="AA111" s="2" t="s">
        <v>31</v>
      </c>
      <c r="AB111" s="2" t="s">
        <v>31</v>
      </c>
      <c r="AC111" s="2" t="s">
        <v>29</v>
      </c>
      <c r="AD111" s="53">
        <v>39</v>
      </c>
      <c r="AE111" s="13">
        <v>419</v>
      </c>
      <c r="AF111" s="16" t="s">
        <v>987</v>
      </c>
    </row>
    <row r="112" spans="1:32" ht="16.899999999999999" customHeight="1" x14ac:dyDescent="0.25">
      <c r="A112" s="25">
        <v>31197</v>
      </c>
      <c r="B112" s="1">
        <v>6.3519899999999998</v>
      </c>
      <c r="C112" s="1">
        <v>-1.0193300000000001</v>
      </c>
      <c r="D112" s="1">
        <v>2032</v>
      </c>
      <c r="E112" s="1" t="s">
        <v>464</v>
      </c>
      <c r="F112" s="1" t="s">
        <v>1037</v>
      </c>
      <c r="G112" s="1" t="s">
        <v>24</v>
      </c>
      <c r="H112" s="1" t="s">
        <v>35</v>
      </c>
      <c r="I112" s="1" t="s">
        <v>36</v>
      </c>
      <c r="J112" s="1" t="s">
        <v>27</v>
      </c>
      <c r="K112" s="1" t="s">
        <v>28</v>
      </c>
      <c r="L112" s="4">
        <v>1</v>
      </c>
      <c r="M112" s="4" t="s">
        <v>359</v>
      </c>
      <c r="N112" s="1" t="s">
        <v>29</v>
      </c>
      <c r="O112" s="1" t="s">
        <v>30</v>
      </c>
      <c r="P112" s="1" t="s">
        <v>31</v>
      </c>
      <c r="Q112" s="1" t="s">
        <v>31</v>
      </c>
      <c r="R112" s="1" t="s">
        <v>32</v>
      </c>
      <c r="S112" s="1" t="s">
        <v>33</v>
      </c>
      <c r="T112" s="24">
        <v>-9999</v>
      </c>
      <c r="U112" s="2" t="s">
        <v>31</v>
      </c>
      <c r="V112" s="5">
        <v>2010</v>
      </c>
      <c r="W112" s="5">
        <v>2010</v>
      </c>
      <c r="X112" s="5">
        <f>V112-W112</f>
        <v>0</v>
      </c>
      <c r="Y112" s="2" t="s">
        <v>31</v>
      </c>
      <c r="Z112" s="2" t="s">
        <v>31</v>
      </c>
      <c r="AA112" s="2" t="s">
        <v>31</v>
      </c>
      <c r="AB112" s="2" t="s">
        <v>31</v>
      </c>
      <c r="AC112" s="2" t="s">
        <v>29</v>
      </c>
      <c r="AD112" s="53">
        <v>9</v>
      </c>
      <c r="AE112" s="13">
        <v>-9999</v>
      </c>
      <c r="AF112" s="16" t="s">
        <v>987</v>
      </c>
    </row>
    <row r="113" spans="1:32" ht="16.899999999999999" customHeight="1" x14ac:dyDescent="0.25">
      <c r="A113" s="25">
        <v>30913</v>
      </c>
      <c r="B113" s="1">
        <v>7.0058100000000003</v>
      </c>
      <c r="C113" s="1">
        <v>-11.140890000000001</v>
      </c>
      <c r="D113" s="1">
        <v>2023</v>
      </c>
      <c r="E113" s="1" t="s">
        <v>648</v>
      </c>
      <c r="F113" s="1" t="s">
        <v>1037</v>
      </c>
      <c r="G113" s="1" t="s">
        <v>647</v>
      </c>
      <c r="H113" s="1" t="s">
        <v>396</v>
      </c>
      <c r="I113" s="1" t="s">
        <v>26</v>
      </c>
      <c r="J113" s="1" t="s">
        <v>353</v>
      </c>
      <c r="K113" s="1" t="s">
        <v>398</v>
      </c>
      <c r="L113" s="1">
        <v>1</v>
      </c>
      <c r="M113" s="1" t="s">
        <v>364</v>
      </c>
      <c r="N113" s="1" t="s">
        <v>31</v>
      </c>
      <c r="O113" s="1" t="s">
        <v>30</v>
      </c>
      <c r="P113" s="1" t="s">
        <v>31</v>
      </c>
      <c r="Q113" s="1" t="s">
        <v>31</v>
      </c>
      <c r="R113" s="1" t="s">
        <v>32</v>
      </c>
      <c r="S113" s="1" t="s">
        <v>33</v>
      </c>
      <c r="T113" s="2" t="s">
        <v>36</v>
      </c>
      <c r="U113" s="2" t="s">
        <v>31</v>
      </c>
      <c r="V113" s="2">
        <v>2014</v>
      </c>
      <c r="W113" s="2">
        <v>2013</v>
      </c>
      <c r="X113" s="2">
        <v>1</v>
      </c>
      <c r="Y113" s="2" t="s">
        <v>31</v>
      </c>
      <c r="Z113" s="2" t="s">
        <v>31</v>
      </c>
      <c r="AA113" s="2" t="s">
        <v>31</v>
      </c>
      <c r="AB113" s="2" t="s">
        <v>31</v>
      </c>
      <c r="AC113" s="2" t="s">
        <v>29</v>
      </c>
      <c r="AD113" s="53">
        <v>315</v>
      </c>
      <c r="AE113" s="13">
        <v>775</v>
      </c>
      <c r="AF113" s="50" t="s">
        <v>991</v>
      </c>
    </row>
    <row r="114" spans="1:32" ht="16.899999999999999" customHeight="1" x14ac:dyDescent="0.25">
      <c r="A114" s="25">
        <v>30913</v>
      </c>
      <c r="B114" s="1">
        <v>7.0058100000000003</v>
      </c>
      <c r="C114" s="1">
        <v>-11.140890000000001</v>
      </c>
      <c r="D114" s="1">
        <v>2023</v>
      </c>
      <c r="E114" s="1" t="s">
        <v>649</v>
      </c>
      <c r="F114" s="1" t="s">
        <v>1037</v>
      </c>
      <c r="G114" s="1" t="s">
        <v>647</v>
      </c>
      <c r="H114" s="1" t="s">
        <v>397</v>
      </c>
      <c r="I114" s="1" t="s">
        <v>26</v>
      </c>
      <c r="J114" s="1" t="s">
        <v>353</v>
      </c>
      <c r="K114" s="1" t="s">
        <v>399</v>
      </c>
      <c r="L114" s="1">
        <v>1</v>
      </c>
      <c r="M114" s="1" t="s">
        <v>364</v>
      </c>
      <c r="N114" s="1" t="s">
        <v>31</v>
      </c>
      <c r="O114" s="1" t="s">
        <v>30</v>
      </c>
      <c r="P114" s="1" t="s">
        <v>31</v>
      </c>
      <c r="Q114" s="1" t="s">
        <v>31</v>
      </c>
      <c r="R114" s="1" t="s">
        <v>32</v>
      </c>
      <c r="S114" s="1" t="s">
        <v>33</v>
      </c>
      <c r="T114" s="2" t="s">
        <v>36</v>
      </c>
      <c r="U114" s="2" t="s">
        <v>31</v>
      </c>
      <c r="V114" s="2">
        <v>2014</v>
      </c>
      <c r="W114" s="2">
        <v>2013</v>
      </c>
      <c r="X114" s="2">
        <v>1</v>
      </c>
      <c r="Y114" s="2" t="s">
        <v>31</v>
      </c>
      <c r="Z114" s="2" t="s">
        <v>31</v>
      </c>
      <c r="AA114" s="2" t="s">
        <v>31</v>
      </c>
      <c r="AB114" s="2" t="s">
        <v>31</v>
      </c>
      <c r="AC114" s="2" t="s">
        <v>29</v>
      </c>
      <c r="AD114" s="53">
        <v>10</v>
      </c>
      <c r="AE114" s="13">
        <v>25</v>
      </c>
      <c r="AF114" s="50" t="s">
        <v>991</v>
      </c>
    </row>
    <row r="115" spans="1:32" ht="16.899999999999999" customHeight="1" x14ac:dyDescent="0.25">
      <c r="A115" s="25">
        <v>30850</v>
      </c>
      <c r="B115" s="1">
        <v>7.0307599999999999</v>
      </c>
      <c r="C115" s="1">
        <v>-2.3595299999999999</v>
      </c>
      <c r="D115" s="1">
        <v>2029</v>
      </c>
      <c r="E115" s="1" t="s">
        <v>560</v>
      </c>
      <c r="F115" s="1" t="s">
        <v>1037</v>
      </c>
      <c r="G115" s="2" t="s">
        <v>225</v>
      </c>
      <c r="H115" s="1" t="s">
        <v>226</v>
      </c>
      <c r="I115" s="1" t="s">
        <v>26</v>
      </c>
      <c r="J115" s="1" t="s">
        <v>27</v>
      </c>
      <c r="K115" s="1" t="s">
        <v>28</v>
      </c>
      <c r="L115" s="4">
        <v>1</v>
      </c>
      <c r="M115" s="4" t="s">
        <v>359</v>
      </c>
      <c r="N115" s="1" t="s">
        <v>29</v>
      </c>
      <c r="O115" s="1" t="s">
        <v>30</v>
      </c>
      <c r="P115" s="1" t="s">
        <v>31</v>
      </c>
      <c r="Q115" s="1" t="s">
        <v>31</v>
      </c>
      <c r="R115" s="1" t="s">
        <v>61</v>
      </c>
      <c r="S115" s="1" t="s">
        <v>33</v>
      </c>
      <c r="T115" s="24">
        <v>-9999</v>
      </c>
      <c r="U115" s="2" t="s">
        <v>31</v>
      </c>
      <c r="V115" s="5">
        <v>2004</v>
      </c>
      <c r="W115" s="5">
        <v>2001</v>
      </c>
      <c r="X115" s="5">
        <f>V115-W115</f>
        <v>3</v>
      </c>
      <c r="Y115" s="2" t="s">
        <v>31</v>
      </c>
      <c r="Z115" s="2" t="s">
        <v>29</v>
      </c>
      <c r="AA115" s="2" t="s">
        <v>31</v>
      </c>
      <c r="AB115" s="2" t="s">
        <v>31</v>
      </c>
      <c r="AC115" s="2" t="s">
        <v>31</v>
      </c>
      <c r="AD115" s="53">
        <v>823</v>
      </c>
      <c r="AE115" s="13">
        <v>212</v>
      </c>
      <c r="AF115" s="16" t="s">
        <v>973</v>
      </c>
    </row>
    <row r="116" spans="1:32" ht="16.899999999999999" customHeight="1" x14ac:dyDescent="0.25">
      <c r="A116" s="25">
        <v>30850</v>
      </c>
      <c r="B116" s="1">
        <v>7.0307599999999999</v>
      </c>
      <c r="C116" s="1">
        <v>-2.3595299999999999</v>
      </c>
      <c r="D116" s="1">
        <v>2029</v>
      </c>
      <c r="E116" s="1" t="s">
        <v>561</v>
      </c>
      <c r="F116" s="1" t="s">
        <v>1037</v>
      </c>
      <c r="G116" s="1" t="s">
        <v>225</v>
      </c>
      <c r="H116" s="1" t="s">
        <v>227</v>
      </c>
      <c r="I116" s="1" t="s">
        <v>26</v>
      </c>
      <c r="J116" s="1" t="s">
        <v>27</v>
      </c>
      <c r="K116" s="1" t="s">
        <v>28</v>
      </c>
      <c r="L116" s="4">
        <v>1</v>
      </c>
      <c r="M116" s="4" t="s">
        <v>359</v>
      </c>
      <c r="N116" s="1" t="s">
        <v>29</v>
      </c>
      <c r="O116" s="1" t="s">
        <v>30</v>
      </c>
      <c r="P116" s="1" t="s">
        <v>31</v>
      </c>
      <c r="Q116" s="1" t="s">
        <v>31</v>
      </c>
      <c r="R116" s="1" t="s">
        <v>61</v>
      </c>
      <c r="S116" s="1" t="s">
        <v>70</v>
      </c>
      <c r="T116" s="24">
        <v>-9999</v>
      </c>
      <c r="U116" s="2" t="s">
        <v>31</v>
      </c>
      <c r="V116" s="5">
        <v>2008</v>
      </c>
      <c r="W116" s="5">
        <v>2001</v>
      </c>
      <c r="X116" s="5">
        <f>V116-W116</f>
        <v>7</v>
      </c>
      <c r="Y116" s="2" t="s">
        <v>31</v>
      </c>
      <c r="Z116" s="2" t="s">
        <v>31</v>
      </c>
      <c r="AA116" s="2" t="s">
        <v>31</v>
      </c>
      <c r="AB116" s="2" t="s">
        <v>31</v>
      </c>
      <c r="AC116" s="2" t="s">
        <v>31</v>
      </c>
      <c r="AD116" s="53">
        <v>55</v>
      </c>
      <c r="AE116" s="13">
        <v>161</v>
      </c>
      <c r="AF116" s="50" t="s">
        <v>1004</v>
      </c>
    </row>
    <row r="117" spans="1:32" ht="16.899999999999999" customHeight="1" x14ac:dyDescent="0.25">
      <c r="A117" s="25">
        <v>30850</v>
      </c>
      <c r="B117" s="1">
        <v>7.0307599999999999</v>
      </c>
      <c r="C117" s="1">
        <v>-2.3595299999999999</v>
      </c>
      <c r="D117" s="1">
        <v>2029</v>
      </c>
      <c r="E117" s="1" t="s">
        <v>562</v>
      </c>
      <c r="F117" s="1" t="s">
        <v>1037</v>
      </c>
      <c r="G117" s="1" t="s">
        <v>225</v>
      </c>
      <c r="H117" s="1" t="s">
        <v>228</v>
      </c>
      <c r="I117" s="1" t="s">
        <v>26</v>
      </c>
      <c r="J117" s="1" t="s">
        <v>27</v>
      </c>
      <c r="K117" s="1" t="s">
        <v>28</v>
      </c>
      <c r="L117" s="4">
        <v>1</v>
      </c>
      <c r="M117" s="4" t="s">
        <v>359</v>
      </c>
      <c r="N117" s="1" t="s">
        <v>29</v>
      </c>
      <c r="O117" s="1" t="s">
        <v>30</v>
      </c>
      <c r="P117" s="1" t="s">
        <v>31</v>
      </c>
      <c r="Q117" s="1" t="s">
        <v>31</v>
      </c>
      <c r="R117" s="1" t="s">
        <v>61</v>
      </c>
      <c r="S117" s="1" t="s">
        <v>70</v>
      </c>
      <c r="T117" s="2" t="s">
        <v>137</v>
      </c>
      <c r="U117" s="2" t="s">
        <v>31</v>
      </c>
      <c r="V117" s="5">
        <v>2009</v>
      </c>
      <c r="W117" s="5">
        <v>2001</v>
      </c>
      <c r="X117" s="5">
        <f>V117-W117</f>
        <v>8</v>
      </c>
      <c r="Y117" s="2" t="s">
        <v>31</v>
      </c>
      <c r="Z117" s="2" t="s">
        <v>31</v>
      </c>
      <c r="AA117" s="2" t="s">
        <v>31</v>
      </c>
      <c r="AB117" s="2" t="s">
        <v>31</v>
      </c>
      <c r="AC117" s="2" t="s">
        <v>31</v>
      </c>
      <c r="AD117" s="53">
        <v>44</v>
      </c>
      <c r="AE117" s="13">
        <v>51</v>
      </c>
      <c r="AF117" s="50" t="s">
        <v>1004</v>
      </c>
    </row>
    <row r="118" spans="1:32" ht="16.899999999999999" customHeight="1" x14ac:dyDescent="0.25">
      <c r="A118" s="25">
        <v>30850</v>
      </c>
      <c r="B118" s="1">
        <v>7.0307599999999999</v>
      </c>
      <c r="C118" s="1">
        <v>-2.3595299999999999</v>
      </c>
      <c r="D118" s="1">
        <v>2029</v>
      </c>
      <c r="E118" s="1" t="s">
        <v>563</v>
      </c>
      <c r="F118" s="1" t="s">
        <v>1037</v>
      </c>
      <c r="G118" s="1" t="s">
        <v>225</v>
      </c>
      <c r="H118" s="1" t="s">
        <v>229</v>
      </c>
      <c r="I118" s="1" t="s">
        <v>36</v>
      </c>
      <c r="J118" s="1" t="s">
        <v>27</v>
      </c>
      <c r="K118" s="1" t="s">
        <v>28</v>
      </c>
      <c r="L118" s="4">
        <v>1</v>
      </c>
      <c r="M118" s="4" t="s">
        <v>359</v>
      </c>
      <c r="N118" s="1" t="s">
        <v>29</v>
      </c>
      <c r="O118" s="1" t="s">
        <v>30</v>
      </c>
      <c r="P118" s="1" t="s">
        <v>31</v>
      </c>
      <c r="Q118" s="1" t="s">
        <v>31</v>
      </c>
      <c r="R118" s="1" t="s">
        <v>61</v>
      </c>
      <c r="S118" s="1" t="s">
        <v>70</v>
      </c>
      <c r="T118" s="2" t="s">
        <v>36</v>
      </c>
      <c r="U118" s="2" t="s">
        <v>31</v>
      </c>
      <c r="V118" s="5">
        <v>2012</v>
      </c>
      <c r="W118" s="5">
        <v>2001</v>
      </c>
      <c r="X118" s="5">
        <f>V118-W118</f>
        <v>11</v>
      </c>
      <c r="Y118" s="2" t="s">
        <v>31</v>
      </c>
      <c r="Z118" s="2" t="s">
        <v>31</v>
      </c>
      <c r="AA118" s="2" t="s">
        <v>31</v>
      </c>
      <c r="AB118" s="2" t="s">
        <v>31</v>
      </c>
      <c r="AC118" s="2" t="s">
        <v>31</v>
      </c>
      <c r="AD118" s="53">
        <v>47</v>
      </c>
      <c r="AE118" s="13">
        <v>782</v>
      </c>
      <c r="AF118" s="50" t="s">
        <v>1004</v>
      </c>
    </row>
    <row r="119" spans="1:32" ht="16.899999999999999" customHeight="1" x14ac:dyDescent="0.25">
      <c r="A119" s="25">
        <v>30809</v>
      </c>
      <c r="B119" s="1">
        <v>14.38176</v>
      </c>
      <c r="C119" s="1">
        <v>7.6819999999999999E-2</v>
      </c>
      <c r="D119" s="1">
        <v>2026</v>
      </c>
      <c r="E119" s="1" t="s">
        <v>651</v>
      </c>
      <c r="F119" s="1" t="s">
        <v>1037</v>
      </c>
      <c r="G119" s="1" t="s">
        <v>650</v>
      </c>
      <c r="H119" s="1" t="s">
        <v>36</v>
      </c>
      <c r="I119" s="1" t="s">
        <v>36</v>
      </c>
      <c r="J119" s="1" t="s">
        <v>400</v>
      </c>
      <c r="K119" s="1" t="s">
        <v>401</v>
      </c>
      <c r="L119" s="1">
        <v>1</v>
      </c>
      <c r="M119" s="1" t="s">
        <v>364</v>
      </c>
      <c r="N119" s="1" t="s">
        <v>31</v>
      </c>
      <c r="O119" s="1" t="s">
        <v>30</v>
      </c>
      <c r="P119" s="1" t="s">
        <v>31</v>
      </c>
      <c r="Q119" s="1" t="s">
        <v>31</v>
      </c>
      <c r="R119" s="2" t="s">
        <v>61</v>
      </c>
      <c r="S119" s="1" t="s">
        <v>33</v>
      </c>
      <c r="T119" s="2" t="s">
        <v>36</v>
      </c>
      <c r="U119" s="2" t="s">
        <v>31</v>
      </c>
      <c r="V119" s="2">
        <v>2009</v>
      </c>
      <c r="W119" s="2">
        <v>2008</v>
      </c>
      <c r="X119" s="2">
        <v>1</v>
      </c>
      <c r="Y119" s="2" t="s">
        <v>31</v>
      </c>
      <c r="Z119" s="2" t="s">
        <v>31</v>
      </c>
      <c r="AA119" s="2" t="s">
        <v>31</v>
      </c>
      <c r="AB119" s="2" t="s">
        <v>29</v>
      </c>
      <c r="AC119" s="24" t="s">
        <v>31</v>
      </c>
      <c r="AD119" s="53">
        <v>2981</v>
      </c>
      <c r="AE119" s="14">
        <v>10020</v>
      </c>
      <c r="AF119" s="50" t="s">
        <v>1014</v>
      </c>
    </row>
    <row r="120" spans="1:32" ht="16.899999999999999" customHeight="1" x14ac:dyDescent="0.25">
      <c r="A120" s="25">
        <v>30809</v>
      </c>
      <c r="B120" s="1">
        <v>14.38176</v>
      </c>
      <c r="C120" s="1">
        <v>7.6819999999999999E-2</v>
      </c>
      <c r="D120" s="1">
        <v>2026</v>
      </c>
      <c r="E120" s="1" t="s">
        <v>652</v>
      </c>
      <c r="F120" s="1" t="s">
        <v>1037</v>
      </c>
      <c r="G120" s="1" t="s">
        <v>650</v>
      </c>
      <c r="H120" s="1" t="s">
        <v>36</v>
      </c>
      <c r="I120" s="1" t="s">
        <v>36</v>
      </c>
      <c r="J120" s="1" t="s">
        <v>400</v>
      </c>
      <c r="K120" s="1" t="s">
        <v>401</v>
      </c>
      <c r="L120" s="1">
        <v>1</v>
      </c>
      <c r="M120" s="1" t="s">
        <v>364</v>
      </c>
      <c r="N120" s="1" t="s">
        <v>31</v>
      </c>
      <c r="O120" s="1" t="s">
        <v>30</v>
      </c>
      <c r="P120" s="1" t="s">
        <v>31</v>
      </c>
      <c r="Q120" s="1">
        <v>-9999</v>
      </c>
      <c r="R120" s="1" t="s">
        <v>32</v>
      </c>
      <c r="S120" s="1" t="s">
        <v>70</v>
      </c>
      <c r="T120" s="2" t="s">
        <v>36</v>
      </c>
      <c r="U120" s="2" t="s">
        <v>31</v>
      </c>
      <c r="V120" s="2">
        <v>2013</v>
      </c>
      <c r="W120" s="2">
        <v>2008</v>
      </c>
      <c r="X120" s="2">
        <v>5</v>
      </c>
      <c r="Y120" s="2" t="s">
        <v>31</v>
      </c>
      <c r="Z120" s="2" t="s">
        <v>31</v>
      </c>
      <c r="AA120" s="2" t="s">
        <v>31</v>
      </c>
      <c r="AB120" s="2" t="s">
        <v>29</v>
      </c>
      <c r="AC120" s="2" t="s">
        <v>31</v>
      </c>
      <c r="AD120" s="53">
        <v>555</v>
      </c>
      <c r="AE120" s="13">
        <v>-9999</v>
      </c>
      <c r="AF120" s="50" t="s">
        <v>1014</v>
      </c>
    </row>
    <row r="121" spans="1:32" ht="16.899999999999999" customHeight="1" x14ac:dyDescent="0.25">
      <c r="A121" s="26">
        <v>30808</v>
      </c>
      <c r="B121" s="1">
        <v>14.365</v>
      </c>
      <c r="C121" s="1">
        <v>-1.304</v>
      </c>
      <c r="D121" s="1">
        <v>2019</v>
      </c>
      <c r="E121" s="1" t="s">
        <v>679</v>
      </c>
      <c r="F121" s="1" t="s">
        <v>1037</v>
      </c>
      <c r="G121" s="1" t="s">
        <v>681</v>
      </c>
      <c r="H121" s="1" t="s">
        <v>425</v>
      </c>
      <c r="I121" s="1" t="s">
        <v>36</v>
      </c>
      <c r="J121" s="1" t="s">
        <v>400</v>
      </c>
      <c r="K121" s="1" t="s">
        <v>423</v>
      </c>
      <c r="L121" s="1">
        <v>1</v>
      </c>
      <c r="M121" s="1" t="s">
        <v>360</v>
      </c>
      <c r="N121" s="1" t="s">
        <v>31</v>
      </c>
      <c r="O121" s="1" t="s">
        <v>30</v>
      </c>
      <c r="P121" s="1" t="s">
        <v>31</v>
      </c>
      <c r="Q121" s="1">
        <v>-9999</v>
      </c>
      <c r="R121" s="1">
        <v>-9999</v>
      </c>
      <c r="S121" s="1" t="s">
        <v>70</v>
      </c>
      <c r="T121" s="2" t="s">
        <v>279</v>
      </c>
      <c r="U121" s="2" t="s">
        <v>31</v>
      </c>
      <c r="V121" s="2">
        <v>2011</v>
      </c>
      <c r="W121" s="2">
        <v>2007</v>
      </c>
      <c r="X121" s="2">
        <v>4</v>
      </c>
      <c r="Y121" s="2">
        <v>-9999</v>
      </c>
      <c r="Z121" s="2">
        <v>-9999</v>
      </c>
      <c r="AA121" s="2" t="s">
        <v>31</v>
      </c>
      <c r="AB121" s="2" t="s">
        <v>29</v>
      </c>
      <c r="AC121" s="2" t="s">
        <v>29</v>
      </c>
      <c r="AD121" s="53">
        <v>959</v>
      </c>
      <c r="AE121" s="14">
        <v>-9999</v>
      </c>
      <c r="AF121" s="20" t="s">
        <v>426</v>
      </c>
    </row>
    <row r="122" spans="1:32" ht="16.899999999999999" customHeight="1" x14ac:dyDescent="0.25">
      <c r="A122" s="26">
        <v>30808</v>
      </c>
      <c r="B122" s="1">
        <v>14.365</v>
      </c>
      <c r="C122" s="1">
        <v>-1.304</v>
      </c>
      <c r="D122" s="1">
        <v>2019</v>
      </c>
      <c r="E122" s="1" t="s">
        <v>680</v>
      </c>
      <c r="F122" s="1" t="s">
        <v>1037</v>
      </c>
      <c r="G122" s="1" t="s">
        <v>681</v>
      </c>
      <c r="H122" s="1" t="s">
        <v>424</v>
      </c>
      <c r="I122" s="1" t="s">
        <v>26</v>
      </c>
      <c r="J122" s="1" t="s">
        <v>400</v>
      </c>
      <c r="K122" s="1" t="s">
        <v>423</v>
      </c>
      <c r="L122" s="1">
        <v>1</v>
      </c>
      <c r="M122" s="1" t="s">
        <v>360</v>
      </c>
      <c r="N122" s="1" t="s">
        <v>31</v>
      </c>
      <c r="O122" s="1" t="s">
        <v>30</v>
      </c>
      <c r="P122" s="1" t="s">
        <v>31</v>
      </c>
      <c r="Q122" s="1">
        <v>-9999</v>
      </c>
      <c r="R122" s="1">
        <v>-9999</v>
      </c>
      <c r="S122" s="1" t="s">
        <v>70</v>
      </c>
      <c r="T122" s="2" t="s">
        <v>137</v>
      </c>
      <c r="U122" s="2" t="s">
        <v>31</v>
      </c>
      <c r="V122" s="2">
        <v>2016</v>
      </c>
      <c r="W122" s="2">
        <v>2007</v>
      </c>
      <c r="X122" s="2">
        <v>9</v>
      </c>
      <c r="Y122" s="2">
        <v>-9999</v>
      </c>
      <c r="Z122" s="2">
        <v>-9999</v>
      </c>
      <c r="AA122" s="2" t="s">
        <v>29</v>
      </c>
      <c r="AB122" s="2" t="s">
        <v>29</v>
      </c>
      <c r="AC122" s="2" t="s">
        <v>29</v>
      </c>
      <c r="AD122" s="53">
        <v>-9999</v>
      </c>
      <c r="AE122" s="13">
        <v>-9999</v>
      </c>
      <c r="AF122" s="16" t="s">
        <v>958</v>
      </c>
    </row>
    <row r="123" spans="1:32" ht="16.899999999999999" customHeight="1" x14ac:dyDescent="0.25">
      <c r="A123" s="25">
        <v>30765</v>
      </c>
      <c r="B123" s="1">
        <v>6.0979200000000002</v>
      </c>
      <c r="C123" s="1">
        <v>-5.2226100000000004</v>
      </c>
      <c r="D123" s="1">
        <v>2024</v>
      </c>
      <c r="E123" s="1" t="s">
        <v>669</v>
      </c>
      <c r="F123" s="1" t="s">
        <v>1037</v>
      </c>
      <c r="G123" s="1" t="s">
        <v>435</v>
      </c>
      <c r="H123" s="1" t="s">
        <v>438</v>
      </c>
      <c r="I123" s="1" t="s">
        <v>36</v>
      </c>
      <c r="J123" s="1" t="s">
        <v>203</v>
      </c>
      <c r="K123" s="1" t="s">
        <v>434</v>
      </c>
      <c r="L123" s="1">
        <v>1</v>
      </c>
      <c r="M123" s="1" t="s">
        <v>360</v>
      </c>
      <c r="N123" s="1" t="s">
        <v>31</v>
      </c>
      <c r="O123" s="1" t="s">
        <v>30</v>
      </c>
      <c r="P123" s="1" t="s">
        <v>31</v>
      </c>
      <c r="Q123" s="1" t="s">
        <v>31</v>
      </c>
      <c r="R123" s="1" t="s">
        <v>61</v>
      </c>
      <c r="S123" s="1" t="s">
        <v>33</v>
      </c>
      <c r="T123" s="2" t="s">
        <v>36</v>
      </c>
      <c r="U123" s="2" t="s">
        <v>31</v>
      </c>
      <c r="V123" s="2">
        <v>2012</v>
      </c>
      <c r="W123" s="2">
        <v>2012</v>
      </c>
      <c r="X123" s="2">
        <v>0</v>
      </c>
      <c r="Y123" s="2" t="s">
        <v>31</v>
      </c>
      <c r="Z123" s="2">
        <v>-9999</v>
      </c>
      <c r="AA123" s="2" t="s">
        <v>31</v>
      </c>
      <c r="AB123" s="2" t="s">
        <v>29</v>
      </c>
      <c r="AC123" s="2">
        <v>-9999</v>
      </c>
      <c r="AD123" s="53">
        <v>50</v>
      </c>
      <c r="AE123" s="13">
        <v>2500</v>
      </c>
      <c r="AF123" s="50" t="s">
        <v>1018</v>
      </c>
    </row>
    <row r="124" spans="1:32" ht="16.899999999999999" customHeight="1" x14ac:dyDescent="0.25">
      <c r="A124" s="25">
        <v>30456</v>
      </c>
      <c r="B124" s="1">
        <v>-4.0075000000000003</v>
      </c>
      <c r="C124" s="1">
        <v>27.546389999999999</v>
      </c>
      <c r="D124" s="1">
        <v>2020</v>
      </c>
      <c r="E124" s="1" t="s">
        <v>678</v>
      </c>
      <c r="F124" s="1" t="s">
        <v>1037</v>
      </c>
      <c r="G124" s="1" t="s">
        <v>456</v>
      </c>
      <c r="H124" s="1" t="s">
        <v>456</v>
      </c>
      <c r="I124" s="1">
        <v>-9999</v>
      </c>
      <c r="J124" s="1" t="s">
        <v>733</v>
      </c>
      <c r="K124" s="1" t="s">
        <v>695</v>
      </c>
      <c r="L124" s="1">
        <v>1</v>
      </c>
      <c r="M124" s="1" t="s">
        <v>364</v>
      </c>
      <c r="N124" s="1" t="s">
        <v>29</v>
      </c>
      <c r="O124" s="1" t="s">
        <v>30</v>
      </c>
      <c r="P124" s="1" t="s">
        <v>31</v>
      </c>
      <c r="Q124" s="1">
        <v>-9999</v>
      </c>
      <c r="R124" s="1">
        <v>-9999</v>
      </c>
      <c r="S124" s="1" t="s">
        <v>33</v>
      </c>
      <c r="T124" s="2">
        <v>-9999</v>
      </c>
      <c r="U124" s="2" t="s">
        <v>31</v>
      </c>
      <c r="V124" s="2">
        <v>-9999</v>
      </c>
      <c r="W124" s="2">
        <v>2009</v>
      </c>
      <c r="X124" s="2">
        <v>-9999</v>
      </c>
      <c r="Y124" s="2">
        <v>-9999</v>
      </c>
      <c r="Z124" s="2">
        <v>-9999</v>
      </c>
      <c r="AA124" s="2" t="s">
        <v>29</v>
      </c>
      <c r="AB124" s="2" t="s">
        <v>29</v>
      </c>
      <c r="AC124" s="2" t="s">
        <v>29</v>
      </c>
      <c r="AD124" s="53">
        <v>350</v>
      </c>
      <c r="AE124" s="13">
        <v>-9999</v>
      </c>
      <c r="AF124" s="22" t="s">
        <v>696</v>
      </c>
    </row>
    <row r="125" spans="1:32" ht="16.899999999999999" customHeight="1" x14ac:dyDescent="0.25">
      <c r="A125" s="25">
        <v>30428</v>
      </c>
      <c r="B125" s="1">
        <v>-18.860399999999998</v>
      </c>
      <c r="C125" s="1">
        <v>48.302549999999997</v>
      </c>
      <c r="D125" s="1">
        <v>2046</v>
      </c>
      <c r="E125" s="1" t="s">
        <v>667</v>
      </c>
      <c r="F125" s="1" t="s">
        <v>1037</v>
      </c>
      <c r="G125" s="1" t="s">
        <v>427</v>
      </c>
      <c r="H125" s="1" t="s">
        <v>429</v>
      </c>
      <c r="I125" s="1" t="s">
        <v>36</v>
      </c>
      <c r="J125" s="1" t="s">
        <v>122</v>
      </c>
      <c r="K125" s="1" t="s">
        <v>430</v>
      </c>
      <c r="L125" s="1">
        <v>3</v>
      </c>
      <c r="M125" s="1" t="s">
        <v>431</v>
      </c>
      <c r="N125" s="1" t="s">
        <v>29</v>
      </c>
      <c r="O125" s="1" t="s">
        <v>428</v>
      </c>
      <c r="P125" s="1" t="s">
        <v>31</v>
      </c>
      <c r="Q125" s="1" t="s">
        <v>31</v>
      </c>
      <c r="R125" s="1">
        <v>-9999</v>
      </c>
      <c r="S125" s="1" t="s">
        <v>33</v>
      </c>
      <c r="T125" s="2" t="s">
        <v>36</v>
      </c>
      <c r="U125" s="2">
        <v>-9999</v>
      </c>
      <c r="V125" s="2">
        <v>2007</v>
      </c>
      <c r="W125" s="2">
        <v>2006</v>
      </c>
      <c r="X125" s="2">
        <v>1</v>
      </c>
      <c r="Y125" s="2" t="s">
        <v>31</v>
      </c>
      <c r="Z125" s="2" t="s">
        <v>31</v>
      </c>
      <c r="AA125" s="2" t="s">
        <v>29</v>
      </c>
      <c r="AB125" s="2" t="s">
        <v>29</v>
      </c>
      <c r="AC125" s="2" t="s">
        <v>29</v>
      </c>
      <c r="AD125" s="53">
        <v>296</v>
      </c>
      <c r="AE125" s="13">
        <v>-9999</v>
      </c>
      <c r="AF125" s="50" t="s">
        <v>1029</v>
      </c>
    </row>
    <row r="126" spans="1:32" ht="16.899999999999999" customHeight="1" x14ac:dyDescent="0.25">
      <c r="A126" s="25">
        <v>30411</v>
      </c>
      <c r="B126" s="1">
        <v>-21.09778</v>
      </c>
      <c r="C126" s="1">
        <v>-67.209440000000001</v>
      </c>
      <c r="D126" s="1">
        <v>2023</v>
      </c>
      <c r="E126" s="1" t="s">
        <v>643</v>
      </c>
      <c r="F126" s="6" t="s">
        <v>1038</v>
      </c>
      <c r="G126" s="1" t="s">
        <v>377</v>
      </c>
      <c r="H126" s="1" t="s">
        <v>377</v>
      </c>
      <c r="I126" s="1" t="s">
        <v>36</v>
      </c>
      <c r="J126" s="1" t="s">
        <v>381</v>
      </c>
      <c r="K126" s="1" t="s">
        <v>382</v>
      </c>
      <c r="L126" s="1">
        <v>1</v>
      </c>
      <c r="M126" s="1" t="s">
        <v>383</v>
      </c>
      <c r="N126" s="1" t="s">
        <v>29</v>
      </c>
      <c r="O126" s="1" t="s">
        <v>458</v>
      </c>
      <c r="P126" s="1" t="s">
        <v>31</v>
      </c>
      <c r="Q126" s="10" t="s">
        <v>31</v>
      </c>
      <c r="R126" s="10">
        <v>-9999</v>
      </c>
      <c r="S126" s="1" t="s">
        <v>70</v>
      </c>
      <c r="T126" s="2" t="s">
        <v>137</v>
      </c>
      <c r="U126" s="35">
        <v>-9999</v>
      </c>
      <c r="V126" s="2">
        <v>1998</v>
      </c>
      <c r="W126" s="2">
        <v>1993</v>
      </c>
      <c r="X126" s="5">
        <f>V126-W126</f>
        <v>5</v>
      </c>
      <c r="Y126" s="2" t="s">
        <v>31</v>
      </c>
      <c r="Z126" s="35" t="s">
        <v>31</v>
      </c>
      <c r="AA126" s="2" t="s">
        <v>29</v>
      </c>
      <c r="AB126" s="2" t="s">
        <v>29</v>
      </c>
      <c r="AC126" s="2" t="s">
        <v>29</v>
      </c>
      <c r="AD126" s="53">
        <v>360</v>
      </c>
      <c r="AE126" s="13">
        <v>-9999</v>
      </c>
      <c r="AF126" s="20" t="s">
        <v>993</v>
      </c>
    </row>
    <row r="127" spans="1:32" ht="16.899999999999999" customHeight="1" x14ac:dyDescent="0.25">
      <c r="A127" s="25">
        <v>30411</v>
      </c>
      <c r="B127" s="1">
        <v>-21.09778</v>
      </c>
      <c r="C127" s="1">
        <v>-67.209440000000001</v>
      </c>
      <c r="D127" s="1">
        <v>2023</v>
      </c>
      <c r="E127" s="1" t="s">
        <v>644</v>
      </c>
      <c r="F127" s="6" t="s">
        <v>1038</v>
      </c>
      <c r="G127" s="1" t="s">
        <v>377</v>
      </c>
      <c r="H127" s="1" t="s">
        <v>378</v>
      </c>
      <c r="I127" s="1" t="s">
        <v>36</v>
      </c>
      <c r="J127" s="1" t="s">
        <v>381</v>
      </c>
      <c r="K127" s="1" t="s">
        <v>382</v>
      </c>
      <c r="L127" s="1">
        <v>1</v>
      </c>
      <c r="M127" s="1" t="s">
        <v>383</v>
      </c>
      <c r="N127" s="1" t="s">
        <v>29</v>
      </c>
      <c r="O127" s="1" t="s">
        <v>458</v>
      </c>
      <c r="P127" s="1" t="s">
        <v>31</v>
      </c>
      <c r="Q127" s="10" t="s">
        <v>31</v>
      </c>
      <c r="R127" s="10">
        <v>-9999</v>
      </c>
      <c r="S127" s="1" t="s">
        <v>70</v>
      </c>
      <c r="T127" s="2" t="s">
        <v>913</v>
      </c>
      <c r="U127" s="35">
        <v>-9999</v>
      </c>
      <c r="V127" s="2">
        <v>1999</v>
      </c>
      <c r="W127" s="2">
        <v>1993</v>
      </c>
      <c r="X127" s="5">
        <f>V127-W127</f>
        <v>6</v>
      </c>
      <c r="Y127" s="2" t="s">
        <v>31</v>
      </c>
      <c r="Z127" s="35" t="s">
        <v>31</v>
      </c>
      <c r="AA127" s="2" t="s">
        <v>29</v>
      </c>
      <c r="AB127" s="2" t="s">
        <v>29</v>
      </c>
      <c r="AC127" s="2" t="s">
        <v>29</v>
      </c>
      <c r="AD127" s="59">
        <v>-9999</v>
      </c>
      <c r="AE127" s="13">
        <v>-9999</v>
      </c>
      <c r="AF127" s="50" t="s">
        <v>998</v>
      </c>
    </row>
    <row r="128" spans="1:32" ht="16.899999999999999" customHeight="1" x14ac:dyDescent="0.25">
      <c r="A128" s="25">
        <v>30411</v>
      </c>
      <c r="B128" s="1">
        <v>-21.09778</v>
      </c>
      <c r="C128" s="1">
        <v>-67.209440000000001</v>
      </c>
      <c r="D128" s="1">
        <v>2023</v>
      </c>
      <c r="E128" s="1" t="s">
        <v>645</v>
      </c>
      <c r="F128" s="6" t="s">
        <v>1038</v>
      </c>
      <c r="G128" s="1" t="s">
        <v>377</v>
      </c>
      <c r="H128" s="1" t="s">
        <v>379</v>
      </c>
      <c r="I128" s="1" t="s">
        <v>36</v>
      </c>
      <c r="J128" s="1" t="s">
        <v>381</v>
      </c>
      <c r="K128" s="1" t="s">
        <v>382</v>
      </c>
      <c r="L128" s="1">
        <v>1</v>
      </c>
      <c r="M128" s="1" t="s">
        <v>383</v>
      </c>
      <c r="N128" s="1" t="s">
        <v>29</v>
      </c>
      <c r="O128" s="1" t="s">
        <v>458</v>
      </c>
      <c r="P128" s="1" t="s">
        <v>31</v>
      </c>
      <c r="Q128" s="10" t="s">
        <v>31</v>
      </c>
      <c r="R128" s="10">
        <v>-9999</v>
      </c>
      <c r="S128" s="1" t="s">
        <v>70</v>
      </c>
      <c r="T128" s="2" t="s">
        <v>137</v>
      </c>
      <c r="U128" s="35">
        <v>-9999</v>
      </c>
      <c r="V128" s="2">
        <v>1999</v>
      </c>
      <c r="W128" s="2">
        <v>1993</v>
      </c>
      <c r="X128" s="5">
        <f>V128-W128</f>
        <v>6</v>
      </c>
      <c r="Y128" s="2" t="s">
        <v>31</v>
      </c>
      <c r="Z128" s="35" t="s">
        <v>31</v>
      </c>
      <c r="AA128" s="2" t="s">
        <v>29</v>
      </c>
      <c r="AB128" s="2" t="s">
        <v>29</v>
      </c>
      <c r="AC128" s="2" t="s">
        <v>29</v>
      </c>
      <c r="AD128" s="59">
        <v>-9999</v>
      </c>
      <c r="AE128" s="13">
        <v>-9999</v>
      </c>
      <c r="AF128" s="50" t="s">
        <v>998</v>
      </c>
    </row>
    <row r="129" spans="1:32" ht="16.899999999999999" customHeight="1" x14ac:dyDescent="0.25">
      <c r="A129" s="25">
        <v>30411</v>
      </c>
      <c r="B129" s="1">
        <v>-21.09778</v>
      </c>
      <c r="C129" s="1">
        <v>-67.209440000000001</v>
      </c>
      <c r="D129" s="1">
        <v>2023</v>
      </c>
      <c r="E129" s="1" t="s">
        <v>646</v>
      </c>
      <c r="F129" s="6" t="s">
        <v>1038</v>
      </c>
      <c r="G129" s="1" t="s">
        <v>377</v>
      </c>
      <c r="H129" s="1" t="s">
        <v>380</v>
      </c>
      <c r="I129" s="1" t="s">
        <v>36</v>
      </c>
      <c r="J129" s="1" t="s">
        <v>381</v>
      </c>
      <c r="K129" s="1" t="s">
        <v>382</v>
      </c>
      <c r="L129" s="1">
        <v>1</v>
      </c>
      <c r="M129" s="1" t="s">
        <v>383</v>
      </c>
      <c r="N129" s="1" t="s">
        <v>29</v>
      </c>
      <c r="O129" s="1" t="s">
        <v>458</v>
      </c>
      <c r="P129" s="1" t="s">
        <v>31</v>
      </c>
      <c r="Q129" s="10" t="s">
        <v>31</v>
      </c>
      <c r="R129" s="10">
        <v>-9999</v>
      </c>
      <c r="S129" s="1" t="s">
        <v>70</v>
      </c>
      <c r="T129" s="2" t="s">
        <v>912</v>
      </c>
      <c r="U129" s="35">
        <v>-9999</v>
      </c>
      <c r="V129" s="2">
        <v>2006</v>
      </c>
      <c r="W129" s="2">
        <v>1993</v>
      </c>
      <c r="X129" s="5">
        <f>V129-W129</f>
        <v>13</v>
      </c>
      <c r="Y129" s="2" t="s">
        <v>31</v>
      </c>
      <c r="Z129" s="35" t="s">
        <v>31</v>
      </c>
      <c r="AA129" s="2" t="s">
        <v>29</v>
      </c>
      <c r="AB129" s="2" t="s">
        <v>29</v>
      </c>
      <c r="AC129" s="2" t="s">
        <v>29</v>
      </c>
      <c r="AD129" s="59">
        <v>-9999</v>
      </c>
      <c r="AE129" s="13">
        <v>-9999</v>
      </c>
      <c r="AF129" s="50" t="s">
        <v>998</v>
      </c>
    </row>
    <row r="130" spans="1:32" ht="16.899999999999999" customHeight="1" x14ac:dyDescent="0.25">
      <c r="A130" s="25">
        <v>30393</v>
      </c>
      <c r="B130" s="1">
        <v>14.08306</v>
      </c>
      <c r="C130" s="1">
        <v>-11.75278</v>
      </c>
      <c r="D130" s="1">
        <v>2022</v>
      </c>
      <c r="E130" s="1" t="s">
        <v>717</v>
      </c>
      <c r="F130" s="1" t="s">
        <v>1037</v>
      </c>
      <c r="G130" s="1" t="s">
        <v>712</v>
      </c>
      <c r="H130" s="1" t="s">
        <v>713</v>
      </c>
      <c r="I130" s="1" t="s">
        <v>26</v>
      </c>
      <c r="J130" s="1" t="s">
        <v>452</v>
      </c>
      <c r="K130" s="1" t="s">
        <v>715</v>
      </c>
      <c r="L130" s="1">
        <v>2</v>
      </c>
      <c r="M130" s="1" t="s">
        <v>716</v>
      </c>
      <c r="N130" s="1" t="s">
        <v>31</v>
      </c>
      <c r="O130" s="1" t="s">
        <v>30</v>
      </c>
      <c r="P130" s="1" t="s">
        <v>31</v>
      </c>
      <c r="Q130" s="1" t="s">
        <v>31</v>
      </c>
      <c r="R130" s="1" t="s">
        <v>61</v>
      </c>
      <c r="S130" s="1" t="s">
        <v>33</v>
      </c>
      <c r="T130" s="2" t="s">
        <v>36</v>
      </c>
      <c r="U130" s="2" t="s">
        <v>31</v>
      </c>
      <c r="V130" s="2">
        <v>2000</v>
      </c>
      <c r="W130" s="2">
        <v>2000</v>
      </c>
      <c r="X130" s="2">
        <v>0</v>
      </c>
      <c r="Y130" s="2" t="s">
        <v>31</v>
      </c>
      <c r="Z130" s="2" t="s">
        <v>31</v>
      </c>
      <c r="AA130" s="2" t="s">
        <v>31</v>
      </c>
      <c r="AB130" s="2" t="s">
        <v>29</v>
      </c>
      <c r="AC130" s="2" t="s">
        <v>31</v>
      </c>
      <c r="AD130" s="53">
        <v>6</v>
      </c>
      <c r="AE130" s="13">
        <v>-9999</v>
      </c>
      <c r="AF130" s="50" t="s">
        <v>867</v>
      </c>
    </row>
    <row r="131" spans="1:32" ht="16.899999999999999" customHeight="1" x14ac:dyDescent="0.25">
      <c r="A131" s="25">
        <v>30363</v>
      </c>
      <c r="B131" s="1">
        <v>46.298999999999999</v>
      </c>
      <c r="C131" s="1">
        <v>23.135000000000002</v>
      </c>
      <c r="D131" s="1">
        <v>-9999</v>
      </c>
      <c r="E131" s="1" t="s">
        <v>603</v>
      </c>
      <c r="F131" s="1" t="s">
        <v>1039</v>
      </c>
      <c r="G131" s="12" t="s">
        <v>385</v>
      </c>
      <c r="H131" s="1" t="s">
        <v>290</v>
      </c>
      <c r="I131" s="1" t="s">
        <v>26</v>
      </c>
      <c r="J131" s="1" t="s">
        <v>291</v>
      </c>
      <c r="K131" s="1" t="s">
        <v>292</v>
      </c>
      <c r="L131" s="4">
        <v>2</v>
      </c>
      <c r="M131" s="4" t="s">
        <v>291</v>
      </c>
      <c r="N131" s="1" t="s">
        <v>31</v>
      </c>
      <c r="O131" s="1" t="s">
        <v>293</v>
      </c>
      <c r="P131" s="1" t="s">
        <v>31</v>
      </c>
      <c r="Q131" s="1" t="s">
        <v>31</v>
      </c>
      <c r="R131" s="1" t="s">
        <v>61</v>
      </c>
      <c r="S131" s="1" t="s">
        <v>33</v>
      </c>
      <c r="T131" s="2" t="s">
        <v>137</v>
      </c>
      <c r="U131" s="2" t="s">
        <v>29</v>
      </c>
      <c r="V131" s="5">
        <v>2002</v>
      </c>
      <c r="W131" s="5">
        <v>1999</v>
      </c>
      <c r="X131" s="5">
        <f>V131-W131</f>
        <v>3</v>
      </c>
      <c r="Y131" s="2" t="s">
        <v>31</v>
      </c>
      <c r="Z131" s="2" t="s">
        <v>29</v>
      </c>
      <c r="AA131" s="2" t="s">
        <v>31</v>
      </c>
      <c r="AB131" s="2" t="s">
        <v>31</v>
      </c>
      <c r="AC131" s="2" t="s">
        <v>29</v>
      </c>
      <c r="AD131" s="53">
        <v>713</v>
      </c>
      <c r="AE131" s="13">
        <v>121796.74800000001</v>
      </c>
      <c r="AF131" s="17" t="s">
        <v>975</v>
      </c>
    </row>
    <row r="132" spans="1:32" ht="16.899999999999999" customHeight="1" x14ac:dyDescent="0.25">
      <c r="A132" s="25">
        <v>30363</v>
      </c>
      <c r="B132" s="1">
        <v>46.298999999999999</v>
      </c>
      <c r="C132" s="1">
        <v>23.135000000000002</v>
      </c>
      <c r="D132" s="1">
        <v>-9999</v>
      </c>
      <c r="E132" s="1" t="s">
        <v>604</v>
      </c>
      <c r="F132" s="1" t="s">
        <v>1039</v>
      </c>
      <c r="G132" s="1" t="s">
        <v>289</v>
      </c>
      <c r="H132" s="1" t="s">
        <v>294</v>
      </c>
      <c r="I132" s="1" t="s">
        <v>26</v>
      </c>
      <c r="J132" s="1" t="s">
        <v>291</v>
      </c>
      <c r="K132" s="1" t="s">
        <v>292</v>
      </c>
      <c r="L132" s="4">
        <v>2</v>
      </c>
      <c r="M132" s="4" t="s">
        <v>291</v>
      </c>
      <c r="N132" s="1" t="s">
        <v>31</v>
      </c>
      <c r="O132" s="1" t="s">
        <v>293</v>
      </c>
      <c r="P132" s="1" t="s">
        <v>31</v>
      </c>
      <c r="Q132" s="1" t="s">
        <v>31</v>
      </c>
      <c r="R132" s="1" t="s">
        <v>61</v>
      </c>
      <c r="S132" s="1" t="s">
        <v>33</v>
      </c>
      <c r="T132" s="2" t="s">
        <v>36</v>
      </c>
      <c r="U132" s="2" t="s">
        <v>29</v>
      </c>
      <c r="V132" s="5">
        <v>2002</v>
      </c>
      <c r="W132" s="5">
        <v>1999</v>
      </c>
      <c r="X132" s="5">
        <f>V132-W132</f>
        <v>3</v>
      </c>
      <c r="Y132" s="2" t="s">
        <v>31</v>
      </c>
      <c r="Z132" s="2" t="s">
        <v>29</v>
      </c>
      <c r="AA132" s="2" t="s">
        <v>31</v>
      </c>
      <c r="AB132" s="2" t="s">
        <v>31</v>
      </c>
      <c r="AC132" s="2" t="s">
        <v>29</v>
      </c>
      <c r="AD132" s="53">
        <v>150</v>
      </c>
      <c r="AE132" s="13">
        <v>25623.905999999999</v>
      </c>
      <c r="AF132" s="17" t="s">
        <v>975</v>
      </c>
    </row>
    <row r="133" spans="1:32" ht="16.899999999999999" customHeight="1" x14ac:dyDescent="0.25">
      <c r="A133" s="25">
        <v>30363</v>
      </c>
      <c r="B133" s="1">
        <v>46.298999999999999</v>
      </c>
      <c r="C133" s="1">
        <v>23.135000000000002</v>
      </c>
      <c r="D133" s="1">
        <v>-9999</v>
      </c>
      <c r="E133" s="1" t="s">
        <v>605</v>
      </c>
      <c r="F133" s="1" t="s">
        <v>1039</v>
      </c>
      <c r="G133" s="1" t="s">
        <v>289</v>
      </c>
      <c r="H133" s="1" t="s">
        <v>295</v>
      </c>
      <c r="I133" s="1" t="s">
        <v>26</v>
      </c>
      <c r="J133" s="1" t="s">
        <v>291</v>
      </c>
      <c r="K133" s="1" t="s">
        <v>292</v>
      </c>
      <c r="L133" s="4">
        <v>2</v>
      </c>
      <c r="M133" s="4" t="s">
        <v>291</v>
      </c>
      <c r="N133" s="1" t="s">
        <v>31</v>
      </c>
      <c r="O133" s="1" t="s">
        <v>293</v>
      </c>
      <c r="P133" s="1" t="s">
        <v>31</v>
      </c>
      <c r="Q133" s="1" t="s">
        <v>31</v>
      </c>
      <c r="R133" s="1" t="s">
        <v>61</v>
      </c>
      <c r="S133" s="1" t="s">
        <v>33</v>
      </c>
      <c r="T133" s="2" t="s">
        <v>36</v>
      </c>
      <c r="U133" s="2" t="s">
        <v>29</v>
      </c>
      <c r="V133" s="5">
        <v>2002</v>
      </c>
      <c r="W133" s="5">
        <v>1999</v>
      </c>
      <c r="X133" s="5">
        <f>V133-W133</f>
        <v>3</v>
      </c>
      <c r="Y133" s="2" t="s">
        <v>31</v>
      </c>
      <c r="Z133" s="2" t="s">
        <v>29</v>
      </c>
      <c r="AA133" s="2" t="s">
        <v>31</v>
      </c>
      <c r="AB133" s="2" t="s">
        <v>31</v>
      </c>
      <c r="AC133" s="2" t="s">
        <v>29</v>
      </c>
      <c r="AD133" s="53">
        <v>111</v>
      </c>
      <c r="AE133" s="13">
        <v>18968.346000000001</v>
      </c>
      <c r="AF133" s="17" t="s">
        <v>975</v>
      </c>
    </row>
    <row r="134" spans="1:32" ht="16.899999999999999" customHeight="1" x14ac:dyDescent="0.25">
      <c r="A134" s="25">
        <v>30308</v>
      </c>
      <c r="B134" s="1">
        <v>11.67611</v>
      </c>
      <c r="C134" s="1">
        <v>-6.8486099999999999</v>
      </c>
      <c r="D134" s="1">
        <v>2020</v>
      </c>
      <c r="E134" s="1" t="s">
        <v>677</v>
      </c>
      <c r="F134" s="1" t="s">
        <v>1037</v>
      </c>
      <c r="G134" s="1" t="s">
        <v>454</v>
      </c>
      <c r="H134" s="1" t="s">
        <v>453</v>
      </c>
      <c r="I134" s="1" t="s">
        <v>26</v>
      </c>
      <c r="J134" s="1" t="s">
        <v>452</v>
      </c>
      <c r="K134" s="1" t="s">
        <v>455</v>
      </c>
      <c r="L134" s="1">
        <v>3</v>
      </c>
      <c r="M134" s="1" t="s">
        <v>460</v>
      </c>
      <c r="N134" s="1" t="s">
        <v>31</v>
      </c>
      <c r="O134" s="1" t="s">
        <v>30</v>
      </c>
      <c r="P134" s="1" t="s">
        <v>31</v>
      </c>
      <c r="Q134" s="1" t="s">
        <v>29</v>
      </c>
      <c r="R134" s="1">
        <v>-9999</v>
      </c>
      <c r="S134" s="1" t="s">
        <v>70</v>
      </c>
      <c r="T134" s="2" t="s">
        <v>137</v>
      </c>
      <c r="U134" s="2" t="s">
        <v>31</v>
      </c>
      <c r="V134" s="2">
        <v>2017</v>
      </c>
      <c r="W134" s="2">
        <v>1999</v>
      </c>
      <c r="X134" s="2">
        <v>18</v>
      </c>
      <c r="Y134" s="2" t="s">
        <v>31</v>
      </c>
      <c r="Z134" s="2" t="s">
        <v>31</v>
      </c>
      <c r="AA134" s="2" t="s">
        <v>31</v>
      </c>
      <c r="AB134" s="2" t="s">
        <v>29</v>
      </c>
      <c r="AC134" s="2" t="s">
        <v>29</v>
      </c>
      <c r="AD134" s="53">
        <v>27</v>
      </c>
      <c r="AE134" s="13">
        <v>-9999</v>
      </c>
      <c r="AF134" s="50" t="s">
        <v>1022</v>
      </c>
    </row>
    <row r="135" spans="1:32" ht="16.899999999999999" customHeight="1" x14ac:dyDescent="0.25">
      <c r="A135" s="25">
        <v>30048</v>
      </c>
      <c r="B135" s="1">
        <v>12.541</v>
      </c>
      <c r="C135" s="1">
        <v>-11.372999999999999</v>
      </c>
      <c r="D135" s="1">
        <v>2027</v>
      </c>
      <c r="E135" s="1" t="s">
        <v>704</v>
      </c>
      <c r="F135" s="1" t="s">
        <v>1037</v>
      </c>
      <c r="G135" s="1" t="s">
        <v>702</v>
      </c>
      <c r="H135" s="1" t="s">
        <v>705</v>
      </c>
      <c r="I135" s="1" t="s">
        <v>26</v>
      </c>
      <c r="J135" s="1" t="s">
        <v>452</v>
      </c>
      <c r="K135" s="1" t="s">
        <v>703</v>
      </c>
      <c r="L135" s="1">
        <v>1</v>
      </c>
      <c r="M135" s="1" t="s">
        <v>364</v>
      </c>
      <c r="N135" s="1" t="s">
        <v>31</v>
      </c>
      <c r="O135" s="1" t="s">
        <v>30</v>
      </c>
      <c r="P135" s="1" t="s">
        <v>31</v>
      </c>
      <c r="Q135" s="1" t="s">
        <v>31</v>
      </c>
      <c r="R135" s="1" t="s">
        <v>61</v>
      </c>
      <c r="S135" s="1" t="s">
        <v>70</v>
      </c>
      <c r="T135" s="2" t="s">
        <v>36</v>
      </c>
      <c r="U135" s="2" t="s">
        <v>31</v>
      </c>
      <c r="V135" s="2">
        <v>2019</v>
      </c>
      <c r="W135" s="2">
        <v>2014</v>
      </c>
      <c r="X135" s="2">
        <v>5</v>
      </c>
      <c r="Y135" s="2" t="s">
        <v>31</v>
      </c>
      <c r="Z135" s="2" t="s">
        <v>31</v>
      </c>
      <c r="AA135" s="2" t="s">
        <v>31</v>
      </c>
      <c r="AB135" s="2" t="s">
        <v>29</v>
      </c>
      <c r="AC135" s="2">
        <v>-9999</v>
      </c>
      <c r="AD135" s="53">
        <v>905</v>
      </c>
      <c r="AE135" s="13">
        <v>7500</v>
      </c>
      <c r="AF135" s="20" t="s">
        <v>701</v>
      </c>
    </row>
    <row r="136" spans="1:32" ht="16.899999999999999" customHeight="1" x14ac:dyDescent="0.25">
      <c r="A136" s="25">
        <v>29829</v>
      </c>
      <c r="B136" s="1">
        <v>-10.69861</v>
      </c>
      <c r="C136" s="1">
        <v>25.438610000000001</v>
      </c>
      <c r="D136" s="1">
        <v>2060</v>
      </c>
      <c r="E136" s="1" t="s">
        <v>761</v>
      </c>
      <c r="F136" s="1" t="s">
        <v>1037</v>
      </c>
      <c r="G136" s="1" t="s">
        <v>760</v>
      </c>
      <c r="H136" s="1" t="s">
        <v>759</v>
      </c>
      <c r="I136" s="1" t="s">
        <v>26</v>
      </c>
      <c r="J136" s="1" t="s">
        <v>733</v>
      </c>
      <c r="K136" s="1" t="s">
        <v>762</v>
      </c>
      <c r="L136" s="1">
        <v>2</v>
      </c>
      <c r="M136" s="1" t="s">
        <v>763</v>
      </c>
      <c r="N136" s="1" t="s">
        <v>31</v>
      </c>
      <c r="O136" s="1" t="s">
        <v>737</v>
      </c>
      <c r="P136" s="1" t="s">
        <v>31</v>
      </c>
      <c r="Q136" s="1" t="s">
        <v>31</v>
      </c>
      <c r="R136" s="1" t="s">
        <v>61</v>
      </c>
      <c r="S136" s="1" t="s">
        <v>33</v>
      </c>
      <c r="T136" s="2" t="s">
        <v>913</v>
      </c>
      <c r="U136" s="2" t="s">
        <v>31</v>
      </c>
      <c r="V136" s="2">
        <v>2018</v>
      </c>
      <c r="W136" s="2">
        <v>-9999</v>
      </c>
      <c r="X136" s="2">
        <v>-9999</v>
      </c>
      <c r="Y136" s="2" t="s">
        <v>31</v>
      </c>
      <c r="Z136" s="2">
        <v>-9999</v>
      </c>
      <c r="AA136" s="2" t="s">
        <v>29</v>
      </c>
      <c r="AB136" s="2" t="s">
        <v>29</v>
      </c>
      <c r="AC136" s="2" t="s">
        <v>29</v>
      </c>
      <c r="AD136" s="53">
        <v>16</v>
      </c>
      <c r="AE136" s="13">
        <v>-9999</v>
      </c>
      <c r="AF136" s="20" t="s">
        <v>965</v>
      </c>
    </row>
    <row r="137" spans="1:32" ht="16.899999999999999" customHeight="1" x14ac:dyDescent="0.25">
      <c r="A137" s="25">
        <v>29005</v>
      </c>
      <c r="B137" s="1">
        <v>13.531000000000001</v>
      </c>
      <c r="C137" s="1">
        <v>-0.34599999999999997</v>
      </c>
      <c r="D137" s="1">
        <v>2020</v>
      </c>
      <c r="E137" s="1" t="s">
        <v>666</v>
      </c>
      <c r="F137" s="1" t="s">
        <v>1037</v>
      </c>
      <c r="G137" s="1" t="s">
        <v>404</v>
      </c>
      <c r="H137" s="1" t="s">
        <v>432</v>
      </c>
      <c r="I137" s="1" t="s">
        <v>26</v>
      </c>
      <c r="J137" s="1" t="s">
        <v>400</v>
      </c>
      <c r="K137" s="1" t="s">
        <v>403</v>
      </c>
      <c r="L137" s="1">
        <v>1</v>
      </c>
      <c r="M137" s="1" t="s">
        <v>419</v>
      </c>
      <c r="N137" s="1" t="s">
        <v>31</v>
      </c>
      <c r="O137" s="1" t="s">
        <v>30</v>
      </c>
      <c r="P137" s="1" t="s">
        <v>31</v>
      </c>
      <c r="Q137" s="1">
        <v>-9999</v>
      </c>
      <c r="R137" s="1">
        <v>-9999</v>
      </c>
      <c r="S137" s="1" t="s">
        <v>70</v>
      </c>
      <c r="T137" s="2" t="s">
        <v>137</v>
      </c>
      <c r="U137" s="2" t="s">
        <v>31</v>
      </c>
      <c r="V137" s="2">
        <v>2017</v>
      </c>
      <c r="W137" s="2">
        <v>2004</v>
      </c>
      <c r="X137" s="2">
        <v>13</v>
      </c>
      <c r="Y137" s="2" t="s">
        <v>31</v>
      </c>
      <c r="Z137" s="2">
        <v>-9999</v>
      </c>
      <c r="AA137" s="2" t="s">
        <v>29</v>
      </c>
      <c r="AB137" s="2" t="s">
        <v>29</v>
      </c>
      <c r="AC137" s="2">
        <v>-9999</v>
      </c>
      <c r="AD137" s="53">
        <v>192</v>
      </c>
      <c r="AE137" s="13">
        <v>-9999</v>
      </c>
      <c r="AF137" s="50" t="s">
        <v>1003</v>
      </c>
    </row>
    <row r="138" spans="1:32" ht="16.899999999999999" customHeight="1" x14ac:dyDescent="0.25">
      <c r="A138" s="25">
        <v>28989</v>
      </c>
      <c r="B138" s="1">
        <v>11.09347</v>
      </c>
      <c r="C138" s="1">
        <v>-0.45977000000000001</v>
      </c>
      <c r="D138" s="1">
        <v>2027</v>
      </c>
      <c r="E138" s="1" t="s">
        <v>668</v>
      </c>
      <c r="F138" s="1" t="s">
        <v>1037</v>
      </c>
      <c r="G138" s="1" t="s">
        <v>433</v>
      </c>
      <c r="H138" s="1">
        <v>-9999</v>
      </c>
      <c r="I138" s="1">
        <v>-9999</v>
      </c>
      <c r="J138" s="1" t="s">
        <v>400</v>
      </c>
      <c r="K138" s="1" t="s">
        <v>434</v>
      </c>
      <c r="L138" s="1">
        <v>1</v>
      </c>
      <c r="M138" s="1" t="s">
        <v>360</v>
      </c>
      <c r="N138" s="1" t="s">
        <v>31</v>
      </c>
      <c r="O138" s="1" t="s">
        <v>30</v>
      </c>
      <c r="P138" s="1" t="s">
        <v>31</v>
      </c>
      <c r="Q138" s="1" t="s">
        <v>31</v>
      </c>
      <c r="R138" s="1">
        <v>-9999</v>
      </c>
      <c r="S138" s="1">
        <v>-9999</v>
      </c>
      <c r="T138" s="2">
        <v>-9999</v>
      </c>
      <c r="U138" s="2" t="s">
        <v>31</v>
      </c>
      <c r="V138" s="2">
        <v>-9999</v>
      </c>
      <c r="W138" s="2">
        <v>2003</v>
      </c>
      <c r="X138" s="2">
        <v>-9999</v>
      </c>
      <c r="Y138" s="2">
        <v>-9999</v>
      </c>
      <c r="Z138" s="2">
        <v>-9999</v>
      </c>
      <c r="AA138" s="2" t="s">
        <v>29</v>
      </c>
      <c r="AB138" s="2" t="s">
        <v>29</v>
      </c>
      <c r="AC138" s="2" t="s">
        <v>29</v>
      </c>
      <c r="AD138" s="53">
        <v>-9999</v>
      </c>
      <c r="AE138" s="13">
        <v>2900</v>
      </c>
      <c r="AF138" s="50" t="s">
        <v>1016</v>
      </c>
    </row>
    <row r="139" spans="1:32" s="6" customFormat="1" ht="16.899999999999999" customHeight="1" x14ac:dyDescent="0.25">
      <c r="A139" s="25">
        <v>28982</v>
      </c>
      <c r="B139" s="1">
        <v>12.929</v>
      </c>
      <c r="C139" s="1">
        <v>-11.215</v>
      </c>
      <c r="D139" s="1">
        <v>-9999</v>
      </c>
      <c r="E139" s="1" t="s">
        <v>720</v>
      </c>
      <c r="F139" s="1" t="s">
        <v>1037</v>
      </c>
      <c r="G139" s="1" t="s">
        <v>719</v>
      </c>
      <c r="H139" s="1" t="s">
        <v>718</v>
      </c>
      <c r="I139" s="1" t="s">
        <v>36</v>
      </c>
      <c r="J139" s="1" t="s">
        <v>452</v>
      </c>
      <c r="K139" s="1" t="s">
        <v>434</v>
      </c>
      <c r="L139" s="1">
        <v>1</v>
      </c>
      <c r="M139" s="1" t="s">
        <v>360</v>
      </c>
      <c r="N139" s="1" t="s">
        <v>31</v>
      </c>
      <c r="O139" s="1" t="s">
        <v>30</v>
      </c>
      <c r="P139" s="1" t="s">
        <v>31</v>
      </c>
      <c r="Q139" s="1" t="s">
        <v>31</v>
      </c>
      <c r="R139" s="1">
        <v>-9999</v>
      </c>
      <c r="S139" s="1" t="s">
        <v>33</v>
      </c>
      <c r="T139" s="2" t="s">
        <v>36</v>
      </c>
      <c r="U139" s="2" t="s">
        <v>31</v>
      </c>
      <c r="V139" s="2">
        <v>2012</v>
      </c>
      <c r="W139" s="2">
        <v>2012</v>
      </c>
      <c r="X139" s="2">
        <v>0</v>
      </c>
      <c r="Y139" s="2" t="s">
        <v>31</v>
      </c>
      <c r="Z139" s="2" t="s">
        <v>31</v>
      </c>
      <c r="AA139" s="2" t="s">
        <v>31</v>
      </c>
      <c r="AB139" s="2" t="s">
        <v>29</v>
      </c>
      <c r="AC139" s="2" t="s">
        <v>31</v>
      </c>
      <c r="AD139" s="53">
        <v>-9999</v>
      </c>
      <c r="AE139" s="13">
        <v>-9999</v>
      </c>
      <c r="AF139" s="16" t="s">
        <v>1009</v>
      </c>
    </row>
    <row r="140" spans="1:32" ht="16.899999999999999" customHeight="1" x14ac:dyDescent="0.25">
      <c r="A140" s="25">
        <v>28763</v>
      </c>
      <c r="B140" s="1">
        <v>13.897779999999999</v>
      </c>
      <c r="C140" s="1">
        <v>-11.67806</v>
      </c>
      <c r="D140" s="1">
        <v>2028</v>
      </c>
      <c r="E140" s="1" t="s">
        <v>710</v>
      </c>
      <c r="F140" s="1" t="s">
        <v>1037</v>
      </c>
      <c r="G140" s="1" t="s">
        <v>709</v>
      </c>
      <c r="H140" s="1" t="s">
        <v>714</v>
      </c>
      <c r="I140" s="1" t="s">
        <v>36</v>
      </c>
      <c r="J140" s="1" t="s">
        <v>452</v>
      </c>
      <c r="K140" s="1" t="s">
        <v>715</v>
      </c>
      <c r="L140" s="1">
        <v>2</v>
      </c>
      <c r="M140" s="1" t="s">
        <v>716</v>
      </c>
      <c r="N140" s="1" t="s">
        <v>31</v>
      </c>
      <c r="O140" s="1" t="s">
        <v>30</v>
      </c>
      <c r="P140" s="1" t="s">
        <v>31</v>
      </c>
      <c r="Q140" s="1" t="s">
        <v>31</v>
      </c>
      <c r="R140" s="1" t="s">
        <v>61</v>
      </c>
      <c r="S140" s="1" t="s">
        <v>70</v>
      </c>
      <c r="T140" s="24">
        <v>-9999</v>
      </c>
      <c r="U140" s="2" t="s">
        <v>31</v>
      </c>
      <c r="V140" s="2">
        <v>1999</v>
      </c>
      <c r="W140" s="2">
        <v>1994</v>
      </c>
      <c r="X140" s="2">
        <v>5</v>
      </c>
      <c r="Y140" s="2" t="s">
        <v>31</v>
      </c>
      <c r="Z140" s="2" t="s">
        <v>31</v>
      </c>
      <c r="AA140" s="2" t="s">
        <v>31</v>
      </c>
      <c r="AB140" s="2" t="s">
        <v>29</v>
      </c>
      <c r="AC140" s="2" t="s">
        <v>31</v>
      </c>
      <c r="AD140" s="53">
        <v>85</v>
      </c>
      <c r="AE140" s="13">
        <v>-9999</v>
      </c>
      <c r="AF140" s="50" t="s">
        <v>867</v>
      </c>
    </row>
    <row r="141" spans="1:32" ht="16.899999999999999" customHeight="1" x14ac:dyDescent="0.25">
      <c r="A141" s="25">
        <v>28680</v>
      </c>
      <c r="B141" s="1">
        <v>-11.611190000000001</v>
      </c>
      <c r="C141" s="1">
        <v>-76.144329999999997</v>
      </c>
      <c r="D141" s="1">
        <v>2051</v>
      </c>
      <c r="E141" s="1" t="s">
        <v>555</v>
      </c>
      <c r="F141" s="6" t="s">
        <v>1038</v>
      </c>
      <c r="G141" s="2" t="s">
        <v>336</v>
      </c>
      <c r="H141" s="1" t="s">
        <v>36</v>
      </c>
      <c r="I141" s="1" t="s">
        <v>36</v>
      </c>
      <c r="J141" s="1" t="s">
        <v>49</v>
      </c>
      <c r="K141" s="1" t="s">
        <v>219</v>
      </c>
      <c r="L141" s="4">
        <v>1</v>
      </c>
      <c r="M141" s="4" t="s">
        <v>49</v>
      </c>
      <c r="N141" s="1" t="s">
        <v>29</v>
      </c>
      <c r="O141" s="1" t="s">
        <v>60</v>
      </c>
      <c r="P141" s="1" t="s">
        <v>31</v>
      </c>
      <c r="Q141" s="1" t="s">
        <v>31</v>
      </c>
      <c r="R141" s="1" t="s">
        <v>61</v>
      </c>
      <c r="S141" s="1" t="s">
        <v>70</v>
      </c>
      <c r="T141" s="24">
        <v>-9999</v>
      </c>
      <c r="U141" s="24">
        <v>-9999</v>
      </c>
      <c r="V141" s="5">
        <v>2012</v>
      </c>
      <c r="W141" s="5">
        <v>2007</v>
      </c>
      <c r="X141" s="5">
        <f>V141-W141</f>
        <v>5</v>
      </c>
      <c r="Y141" s="2" t="s">
        <v>31</v>
      </c>
      <c r="Z141" s="2" t="s">
        <v>31</v>
      </c>
      <c r="AA141" s="2" t="s">
        <v>29</v>
      </c>
      <c r="AB141" s="2" t="s">
        <v>29</v>
      </c>
      <c r="AC141" s="2" t="s">
        <v>29</v>
      </c>
      <c r="AD141" s="53">
        <v>1000</v>
      </c>
      <c r="AE141" s="13">
        <v>-9999</v>
      </c>
      <c r="AF141" s="16" t="s">
        <v>989</v>
      </c>
    </row>
    <row r="142" spans="1:32" ht="16.899999999999999" customHeight="1" x14ac:dyDescent="0.25">
      <c r="A142" s="25">
        <v>28680</v>
      </c>
      <c r="B142" s="1">
        <v>-11.611190000000001</v>
      </c>
      <c r="C142" s="1">
        <v>-76.144329999999997</v>
      </c>
      <c r="D142" s="1">
        <v>2051</v>
      </c>
      <c r="E142" s="1" t="s">
        <v>632</v>
      </c>
      <c r="F142" s="6" t="s">
        <v>1038</v>
      </c>
      <c r="G142" s="1" t="s">
        <v>336</v>
      </c>
      <c r="H142" s="1" t="s">
        <v>337</v>
      </c>
      <c r="I142" s="1" t="s">
        <v>26</v>
      </c>
      <c r="J142" s="1" t="s">
        <v>49</v>
      </c>
      <c r="K142" s="1" t="s">
        <v>338</v>
      </c>
      <c r="L142" s="4">
        <v>1</v>
      </c>
      <c r="M142" s="4" t="s">
        <v>49</v>
      </c>
      <c r="N142" s="1" t="s">
        <v>31</v>
      </c>
      <c r="O142" s="1" t="s">
        <v>60</v>
      </c>
      <c r="P142" s="1" t="s">
        <v>31</v>
      </c>
      <c r="Q142" s="1" t="s">
        <v>31</v>
      </c>
      <c r="R142" s="49">
        <v>-9999</v>
      </c>
      <c r="S142" s="1" t="s">
        <v>70</v>
      </c>
      <c r="T142" s="2" t="s">
        <v>137</v>
      </c>
      <c r="U142" s="24">
        <v>-9999</v>
      </c>
      <c r="V142" s="5">
        <v>2012</v>
      </c>
      <c r="W142" s="5">
        <v>2007</v>
      </c>
      <c r="X142" s="5">
        <f>V142-W142</f>
        <v>5</v>
      </c>
      <c r="Y142" s="24">
        <v>-9999</v>
      </c>
      <c r="Z142" s="24">
        <v>-9999</v>
      </c>
      <c r="AA142" s="2" t="s">
        <v>31</v>
      </c>
      <c r="AB142" s="2" t="s">
        <v>29</v>
      </c>
      <c r="AC142" s="2" t="s">
        <v>29</v>
      </c>
      <c r="AD142" s="53">
        <v>1300</v>
      </c>
      <c r="AE142" s="13">
        <v>26570</v>
      </c>
      <c r="AF142" s="50" t="s">
        <v>1007</v>
      </c>
    </row>
    <row r="143" spans="1:32" ht="16.899999999999999" customHeight="1" x14ac:dyDescent="0.25">
      <c r="A143" s="23">
        <v>28594</v>
      </c>
      <c r="B143" s="1">
        <v>-8.5722199999999997</v>
      </c>
      <c r="C143" s="1">
        <v>147.14055999999999</v>
      </c>
      <c r="D143" s="1">
        <v>-9999</v>
      </c>
      <c r="E143" s="1" t="s">
        <v>634</v>
      </c>
      <c r="F143" s="1" t="s">
        <v>1040</v>
      </c>
      <c r="G143" s="1" t="s">
        <v>340</v>
      </c>
      <c r="H143" s="1" t="s">
        <v>36</v>
      </c>
      <c r="I143" s="1" t="s">
        <v>36</v>
      </c>
      <c r="J143" s="1" t="s">
        <v>85</v>
      </c>
      <c r="K143" s="1" t="s">
        <v>341</v>
      </c>
      <c r="L143" s="4">
        <v>1</v>
      </c>
      <c r="M143" s="4" t="s">
        <v>358</v>
      </c>
      <c r="N143" s="1" t="s">
        <v>29</v>
      </c>
      <c r="O143" s="1" t="s">
        <v>293</v>
      </c>
      <c r="P143" s="1" t="s">
        <v>31</v>
      </c>
      <c r="Q143" s="1" t="s">
        <v>31</v>
      </c>
      <c r="R143" s="1" t="s">
        <v>61</v>
      </c>
      <c r="S143" s="1" t="s">
        <v>33</v>
      </c>
      <c r="T143" s="24">
        <v>-9999</v>
      </c>
      <c r="U143" s="24">
        <v>-9999</v>
      </c>
      <c r="V143" s="5">
        <v>1993</v>
      </c>
      <c r="W143" s="5">
        <v>1990</v>
      </c>
      <c r="X143" s="5">
        <f>V143-W143</f>
        <v>3</v>
      </c>
      <c r="Y143" s="2" t="s">
        <v>29</v>
      </c>
      <c r="Z143" s="2" t="s">
        <v>29</v>
      </c>
      <c r="AA143" s="2" t="s">
        <v>29</v>
      </c>
      <c r="AB143" s="2" t="s">
        <v>29</v>
      </c>
      <c r="AC143" s="2" t="s">
        <v>29</v>
      </c>
      <c r="AD143" s="53">
        <v>12</v>
      </c>
      <c r="AE143" s="13">
        <v>-9999</v>
      </c>
      <c r="AF143" s="16" t="s">
        <v>87</v>
      </c>
    </row>
    <row r="144" spans="1:32" ht="16.899999999999999" customHeight="1" x14ac:dyDescent="0.25">
      <c r="A144" s="25">
        <v>28530</v>
      </c>
      <c r="B144" s="1">
        <v>16.327120000000001</v>
      </c>
      <c r="C144" s="1">
        <v>121.45251</v>
      </c>
      <c r="D144" s="1">
        <v>2032</v>
      </c>
      <c r="E144" s="1" t="s">
        <v>508</v>
      </c>
      <c r="F144" s="1" t="s">
        <v>1040</v>
      </c>
      <c r="G144" s="2" t="s">
        <v>118</v>
      </c>
      <c r="H144" s="1" t="s">
        <v>36</v>
      </c>
      <c r="I144" s="1" t="s">
        <v>36</v>
      </c>
      <c r="J144" s="1" t="s">
        <v>119</v>
      </c>
      <c r="K144" s="1" t="s">
        <v>120</v>
      </c>
      <c r="L144" s="4">
        <v>1</v>
      </c>
      <c r="M144" s="4" t="s">
        <v>358</v>
      </c>
      <c r="N144" s="1" t="s">
        <v>31</v>
      </c>
      <c r="O144" s="1" t="s">
        <v>457</v>
      </c>
      <c r="P144" s="1" t="s">
        <v>31</v>
      </c>
      <c r="Q144" s="1" t="s">
        <v>31</v>
      </c>
      <c r="R144" s="1" t="s">
        <v>61</v>
      </c>
      <c r="S144" s="1" t="s">
        <v>70</v>
      </c>
      <c r="T144" s="24">
        <v>-9999</v>
      </c>
      <c r="U144" s="2" t="s">
        <v>29</v>
      </c>
      <c r="V144" s="5">
        <v>2008</v>
      </c>
      <c r="W144" s="5">
        <v>1994</v>
      </c>
      <c r="X144" s="5">
        <f>V144-W144</f>
        <v>14</v>
      </c>
      <c r="Y144" s="2" t="s">
        <v>29</v>
      </c>
      <c r="Z144" s="2" t="s">
        <v>29</v>
      </c>
      <c r="AA144" s="2" t="s">
        <v>29</v>
      </c>
      <c r="AB144" s="2" t="s">
        <v>29</v>
      </c>
      <c r="AC144" s="2" t="s">
        <v>29</v>
      </c>
      <c r="AD144" s="53">
        <v>187</v>
      </c>
      <c r="AE144" s="13">
        <v>-9999</v>
      </c>
      <c r="AF144" s="16" t="s">
        <v>969</v>
      </c>
    </row>
    <row r="145" spans="1:32" ht="16.899999999999999" customHeight="1" x14ac:dyDescent="0.25">
      <c r="A145" s="25">
        <v>28371</v>
      </c>
      <c r="B145" s="1">
        <v>-10.58131</v>
      </c>
      <c r="C145" s="1">
        <v>26.18647</v>
      </c>
      <c r="D145" s="1">
        <v>-9999</v>
      </c>
      <c r="E145" s="1" t="s">
        <v>736</v>
      </c>
      <c r="F145" s="1" t="s">
        <v>1037</v>
      </c>
      <c r="G145" s="1" t="s">
        <v>735</v>
      </c>
      <c r="H145" s="1" t="s">
        <v>738</v>
      </c>
      <c r="I145" s="1" t="s">
        <v>36</v>
      </c>
      <c r="J145" s="1" t="s">
        <v>733</v>
      </c>
      <c r="K145" s="1" t="s">
        <v>739</v>
      </c>
      <c r="L145" s="1">
        <v>3</v>
      </c>
      <c r="M145" s="1" t="s">
        <v>740</v>
      </c>
      <c r="N145" s="1" t="s">
        <v>31</v>
      </c>
      <c r="O145" s="1" t="s">
        <v>737</v>
      </c>
      <c r="P145" s="1" t="s">
        <v>31</v>
      </c>
      <c r="Q145" s="1" t="s">
        <v>31</v>
      </c>
      <c r="R145" s="1" t="s">
        <v>61</v>
      </c>
      <c r="S145" s="1" t="s">
        <v>33</v>
      </c>
      <c r="T145" s="2" t="s">
        <v>36</v>
      </c>
      <c r="U145" s="2" t="s">
        <v>31</v>
      </c>
      <c r="V145" s="2">
        <v>2009</v>
      </c>
      <c r="W145" s="2">
        <v>2005</v>
      </c>
      <c r="X145" s="2">
        <v>4</v>
      </c>
      <c r="Y145" s="2" t="s">
        <v>31</v>
      </c>
      <c r="Z145" s="2" t="s">
        <v>31</v>
      </c>
      <c r="AA145" s="2" t="s">
        <v>31</v>
      </c>
      <c r="AB145" s="2" t="s">
        <v>31</v>
      </c>
      <c r="AC145" s="2" t="s">
        <v>31</v>
      </c>
      <c r="AD145" s="53">
        <v>374</v>
      </c>
      <c r="AE145" s="13">
        <v>-9999</v>
      </c>
      <c r="AF145" s="1" t="s">
        <v>999</v>
      </c>
    </row>
    <row r="146" spans="1:32" ht="16.899999999999999" customHeight="1" x14ac:dyDescent="0.25">
      <c r="A146" s="25">
        <v>28371</v>
      </c>
      <c r="B146" s="1">
        <v>-10.58131</v>
      </c>
      <c r="C146" s="1">
        <v>26.18647</v>
      </c>
      <c r="D146" s="1">
        <v>-9999</v>
      </c>
      <c r="E146" s="1" t="s">
        <v>741</v>
      </c>
      <c r="F146" s="1" t="s">
        <v>1037</v>
      </c>
      <c r="G146" s="1" t="s">
        <v>735</v>
      </c>
      <c r="H146" s="1">
        <v>-9999</v>
      </c>
      <c r="I146" s="1">
        <v>-9999</v>
      </c>
      <c r="J146" s="1" t="s">
        <v>733</v>
      </c>
      <c r="K146" s="1" t="s">
        <v>739</v>
      </c>
      <c r="L146" s="1">
        <v>3</v>
      </c>
      <c r="M146" s="1" t="s">
        <v>740</v>
      </c>
      <c r="N146" s="1" t="s">
        <v>31</v>
      </c>
      <c r="O146" s="1" t="s">
        <v>737</v>
      </c>
      <c r="P146" s="1" t="s">
        <v>31</v>
      </c>
      <c r="Q146" s="1" t="s">
        <v>31</v>
      </c>
      <c r="R146" s="1">
        <v>-9999</v>
      </c>
      <c r="S146" s="1" t="s">
        <v>70</v>
      </c>
      <c r="T146" s="2" t="s">
        <v>36</v>
      </c>
      <c r="U146" s="2" t="s">
        <v>31</v>
      </c>
      <c r="V146" s="2">
        <v>2011</v>
      </c>
      <c r="W146" s="2">
        <v>2005</v>
      </c>
      <c r="X146" s="2">
        <v>6</v>
      </c>
      <c r="Y146" s="2" t="s">
        <v>31</v>
      </c>
      <c r="Z146" s="2" t="s">
        <v>31</v>
      </c>
      <c r="AA146" s="2" t="s">
        <v>31</v>
      </c>
      <c r="AB146" s="2" t="s">
        <v>29</v>
      </c>
      <c r="AC146" s="2" t="s">
        <v>29</v>
      </c>
      <c r="AD146" s="53">
        <v>270</v>
      </c>
      <c r="AE146" s="13">
        <v>-9999</v>
      </c>
      <c r="AF146" s="1" t="s">
        <v>999</v>
      </c>
    </row>
    <row r="147" spans="1:32" ht="16.899999999999999" customHeight="1" x14ac:dyDescent="0.25">
      <c r="A147" s="25">
        <v>28371</v>
      </c>
      <c r="B147" s="1">
        <v>-10.58131</v>
      </c>
      <c r="C147" s="1">
        <v>26.18647</v>
      </c>
      <c r="D147" s="1">
        <v>-9999</v>
      </c>
      <c r="E147" s="1" t="s">
        <v>743</v>
      </c>
      <c r="F147" s="1" t="s">
        <v>1037</v>
      </c>
      <c r="G147" s="1" t="s">
        <v>735</v>
      </c>
      <c r="H147" s="1" t="s">
        <v>742</v>
      </c>
      <c r="I147" s="1" t="s">
        <v>26</v>
      </c>
      <c r="J147" s="1" t="s">
        <v>733</v>
      </c>
      <c r="K147" s="1" t="s">
        <v>739</v>
      </c>
      <c r="L147" s="1">
        <v>3</v>
      </c>
      <c r="M147" s="1" t="s">
        <v>740</v>
      </c>
      <c r="N147" s="1" t="s">
        <v>31</v>
      </c>
      <c r="O147" s="1" t="s">
        <v>737</v>
      </c>
      <c r="P147" s="1" t="s">
        <v>31</v>
      </c>
      <c r="Q147" s="1" t="s">
        <v>31</v>
      </c>
      <c r="R147" s="1">
        <v>-9999</v>
      </c>
      <c r="S147" s="1" t="s">
        <v>70</v>
      </c>
      <c r="T147" s="2" t="s">
        <v>36</v>
      </c>
      <c r="U147" s="2" t="s">
        <v>31</v>
      </c>
      <c r="V147" s="2">
        <v>2014</v>
      </c>
      <c r="W147" s="2">
        <v>2005</v>
      </c>
      <c r="X147" s="2">
        <v>9</v>
      </c>
      <c r="Y147" s="2" t="s">
        <v>31</v>
      </c>
      <c r="Z147" s="2" t="s">
        <v>31</v>
      </c>
      <c r="AA147" s="2" t="s">
        <v>31</v>
      </c>
      <c r="AB147" s="2" t="s">
        <v>29</v>
      </c>
      <c r="AC147" s="2" t="s">
        <v>29</v>
      </c>
      <c r="AD147" s="53">
        <v>1240</v>
      </c>
      <c r="AE147" s="13">
        <v>-9999</v>
      </c>
      <c r="AF147" s="1" t="s">
        <v>999</v>
      </c>
    </row>
    <row r="148" spans="1:32" ht="16.899999999999999" customHeight="1" x14ac:dyDescent="0.25">
      <c r="A148" s="25">
        <v>27944</v>
      </c>
      <c r="B148" s="1">
        <v>-6.9941700000000004</v>
      </c>
      <c r="C148" s="1">
        <v>-78.531940000000006</v>
      </c>
      <c r="D148" s="1">
        <v>2039</v>
      </c>
      <c r="E148" s="1" t="s">
        <v>558</v>
      </c>
      <c r="F148" s="6" t="s">
        <v>1038</v>
      </c>
      <c r="G148" s="1" t="s">
        <v>223</v>
      </c>
      <c r="H148" s="1" t="s">
        <v>36</v>
      </c>
      <c r="I148" s="1" t="s">
        <v>36</v>
      </c>
      <c r="J148" s="1" t="s">
        <v>49</v>
      </c>
      <c r="K148" s="1" t="s">
        <v>224</v>
      </c>
      <c r="L148" s="4">
        <v>2</v>
      </c>
      <c r="M148" s="4" t="s">
        <v>365</v>
      </c>
      <c r="N148" s="1" t="s">
        <v>29</v>
      </c>
      <c r="O148" s="1" t="s">
        <v>30</v>
      </c>
      <c r="P148" s="1" t="s">
        <v>31</v>
      </c>
      <c r="Q148" s="1" t="s">
        <v>31</v>
      </c>
      <c r="R148" s="1" t="s">
        <v>61</v>
      </c>
      <c r="S148" s="1" t="s">
        <v>33</v>
      </c>
      <c r="T148" s="24">
        <v>-9999</v>
      </c>
      <c r="U148" s="24">
        <v>-9999</v>
      </c>
      <c r="V148" s="5">
        <v>1993</v>
      </c>
      <c r="W148" s="5">
        <v>1993</v>
      </c>
      <c r="X148" s="5">
        <f>V148-W148</f>
        <v>0</v>
      </c>
      <c r="Y148" s="2" t="s">
        <v>31</v>
      </c>
      <c r="Z148" s="2" t="s">
        <v>31</v>
      </c>
      <c r="AA148" s="2" t="s">
        <v>29</v>
      </c>
      <c r="AB148" s="2" t="s">
        <v>29</v>
      </c>
      <c r="AC148" s="2" t="s">
        <v>29</v>
      </c>
      <c r="AD148" s="53">
        <v>26</v>
      </c>
      <c r="AE148" s="13">
        <v>-9999</v>
      </c>
      <c r="AF148" s="20" t="s">
        <v>959</v>
      </c>
    </row>
    <row r="149" spans="1:32" ht="16.899999999999999" customHeight="1" x14ac:dyDescent="0.25">
      <c r="A149" s="25">
        <v>27944</v>
      </c>
      <c r="B149" s="1">
        <v>-6.9941700000000004</v>
      </c>
      <c r="C149" s="1">
        <v>-78.531940000000006</v>
      </c>
      <c r="D149" s="1">
        <v>2039</v>
      </c>
      <c r="E149" s="1" t="s">
        <v>559</v>
      </c>
      <c r="F149" s="6" t="s">
        <v>1038</v>
      </c>
      <c r="G149" s="1" t="s">
        <v>223</v>
      </c>
      <c r="H149" s="1" t="s">
        <v>36</v>
      </c>
      <c r="I149" s="1" t="s">
        <v>36</v>
      </c>
      <c r="J149" s="1" t="s">
        <v>49</v>
      </c>
      <c r="K149" s="1" t="s">
        <v>224</v>
      </c>
      <c r="L149" s="4">
        <v>2</v>
      </c>
      <c r="M149" s="4" t="s">
        <v>365</v>
      </c>
      <c r="N149" s="1" t="s">
        <v>29</v>
      </c>
      <c r="O149" s="1" t="s">
        <v>30</v>
      </c>
      <c r="P149" s="1" t="s">
        <v>31</v>
      </c>
      <c r="Q149" s="1" t="s">
        <v>31</v>
      </c>
      <c r="R149" s="1" t="s">
        <v>61</v>
      </c>
      <c r="S149" s="1" t="s">
        <v>70</v>
      </c>
      <c r="T149" s="24">
        <v>-9999</v>
      </c>
      <c r="U149" s="24">
        <v>-9999</v>
      </c>
      <c r="V149" s="5">
        <v>2000</v>
      </c>
      <c r="W149" s="5">
        <v>1993</v>
      </c>
      <c r="X149" s="5">
        <f>V149-W149</f>
        <v>7</v>
      </c>
      <c r="Y149" s="2" t="s">
        <v>31</v>
      </c>
      <c r="Z149" s="2" t="s">
        <v>29</v>
      </c>
      <c r="AA149" s="2" t="s">
        <v>29</v>
      </c>
      <c r="AB149" s="2" t="s">
        <v>29</v>
      </c>
      <c r="AC149" s="2" t="s">
        <v>29</v>
      </c>
      <c r="AD149" s="53">
        <v>53</v>
      </c>
      <c r="AE149" s="13">
        <v>-9999</v>
      </c>
      <c r="AF149" s="16" t="s">
        <v>1002</v>
      </c>
    </row>
    <row r="150" spans="1:32" ht="16.899999999999999" customHeight="1" x14ac:dyDescent="0.25">
      <c r="A150" s="25">
        <v>27914</v>
      </c>
      <c r="B150" s="1">
        <v>5.3335999999999997</v>
      </c>
      <c r="C150" s="1">
        <v>-2.0018799999999999</v>
      </c>
      <c r="D150" s="1">
        <v>2031</v>
      </c>
      <c r="E150" s="1" t="s">
        <v>610</v>
      </c>
      <c r="F150" s="1" t="s">
        <v>1037</v>
      </c>
      <c r="G150" s="6" t="s">
        <v>306</v>
      </c>
      <c r="H150" s="1" t="s">
        <v>36</v>
      </c>
      <c r="I150" s="1" t="s">
        <v>36</v>
      </c>
      <c r="J150" s="1" t="s">
        <v>27</v>
      </c>
      <c r="K150" s="1" t="s">
        <v>307</v>
      </c>
      <c r="L150" s="4">
        <v>1</v>
      </c>
      <c r="M150" s="4" t="s">
        <v>114</v>
      </c>
      <c r="N150" s="1" t="s">
        <v>31</v>
      </c>
      <c r="O150" s="1" t="s">
        <v>30</v>
      </c>
      <c r="P150" s="1" t="s">
        <v>37</v>
      </c>
      <c r="Q150" s="1" t="s">
        <v>37</v>
      </c>
      <c r="R150" s="1" t="s">
        <v>32</v>
      </c>
      <c r="S150" s="49">
        <v>-9999</v>
      </c>
      <c r="T150" s="24">
        <v>-9999</v>
      </c>
      <c r="U150" s="2" t="s">
        <v>31</v>
      </c>
      <c r="V150" s="5">
        <v>1997</v>
      </c>
      <c r="W150" s="5">
        <v>1988</v>
      </c>
      <c r="X150" s="5">
        <v>-9999</v>
      </c>
      <c r="Y150" s="2" t="s">
        <v>29</v>
      </c>
      <c r="Z150" s="2" t="s">
        <v>29</v>
      </c>
      <c r="AA150" s="2" t="s">
        <v>29</v>
      </c>
      <c r="AB150" s="2" t="s">
        <v>29</v>
      </c>
      <c r="AC150" s="2" t="s">
        <v>29</v>
      </c>
      <c r="AD150" s="53">
        <v>6000</v>
      </c>
      <c r="AE150" s="13">
        <v>-9999</v>
      </c>
      <c r="AF150" s="16" t="s">
        <v>955</v>
      </c>
    </row>
    <row r="151" spans="1:32" ht="16.899999999999999" customHeight="1" x14ac:dyDescent="0.25">
      <c r="A151" s="25">
        <v>27806</v>
      </c>
      <c r="B151" s="1">
        <v>-6.3563900000000002</v>
      </c>
      <c r="C151" s="1">
        <v>-79.116669999999999</v>
      </c>
      <c r="D151" s="1">
        <v>-9999</v>
      </c>
      <c r="E151" s="1" t="s">
        <v>548</v>
      </c>
      <c r="F151" s="6" t="s">
        <v>1038</v>
      </c>
      <c r="G151" s="11" t="s">
        <v>205</v>
      </c>
      <c r="H151" s="1" t="s">
        <v>36</v>
      </c>
      <c r="I151" s="1" t="s">
        <v>36</v>
      </c>
      <c r="J151" s="1" t="s">
        <v>49</v>
      </c>
      <c r="K151" s="1" t="s">
        <v>206</v>
      </c>
      <c r="L151" s="4">
        <v>1</v>
      </c>
      <c r="M151" s="4" t="s">
        <v>364</v>
      </c>
      <c r="N151" s="1" t="s">
        <v>31</v>
      </c>
      <c r="O151" s="1" t="s">
        <v>60</v>
      </c>
      <c r="P151" s="1" t="s">
        <v>31</v>
      </c>
      <c r="Q151" s="1" t="s">
        <v>31</v>
      </c>
      <c r="R151" s="1" t="s">
        <v>61</v>
      </c>
      <c r="S151" s="1" t="s">
        <v>207</v>
      </c>
      <c r="T151" s="2" t="s">
        <v>908</v>
      </c>
      <c r="U151" s="2" t="s">
        <v>29</v>
      </c>
      <c r="V151" s="5">
        <v>1993</v>
      </c>
      <c r="W151" s="5">
        <v>1993</v>
      </c>
      <c r="X151" s="5">
        <f t="shared" ref="X151:X161" si="5">V151-W151</f>
        <v>0</v>
      </c>
      <c r="Y151" s="2" t="s">
        <v>29</v>
      </c>
      <c r="Z151" s="2" t="s">
        <v>29</v>
      </c>
      <c r="AA151" s="2" t="s">
        <v>29</v>
      </c>
      <c r="AB151" s="2" t="s">
        <v>29</v>
      </c>
      <c r="AC151" s="2" t="s">
        <v>29</v>
      </c>
      <c r="AD151" s="53">
        <v>150</v>
      </c>
      <c r="AE151" s="13">
        <v>2600</v>
      </c>
      <c r="AF151" s="16" t="s">
        <v>987</v>
      </c>
    </row>
    <row r="152" spans="1:32" ht="16.899999999999999" customHeight="1" x14ac:dyDescent="0.25">
      <c r="A152" s="25">
        <v>27806</v>
      </c>
      <c r="B152" s="1">
        <v>-6.3563900000000002</v>
      </c>
      <c r="C152" s="1">
        <v>-79.116669999999999</v>
      </c>
      <c r="D152" s="1">
        <v>-9999</v>
      </c>
      <c r="E152" s="1" t="s">
        <v>549</v>
      </c>
      <c r="F152" s="6" t="s">
        <v>1038</v>
      </c>
      <c r="G152" s="1" t="s">
        <v>205</v>
      </c>
      <c r="H152" s="1" t="s">
        <v>36</v>
      </c>
      <c r="I152" s="1" t="s">
        <v>36</v>
      </c>
      <c r="J152" s="1" t="s">
        <v>49</v>
      </c>
      <c r="K152" s="1" t="s">
        <v>208</v>
      </c>
      <c r="L152" s="4">
        <v>1</v>
      </c>
      <c r="M152" s="4" t="s">
        <v>358</v>
      </c>
      <c r="N152" s="1" t="s">
        <v>29</v>
      </c>
      <c r="O152" s="1" t="s">
        <v>60</v>
      </c>
      <c r="P152" s="1" t="s">
        <v>31</v>
      </c>
      <c r="Q152" s="1" t="s">
        <v>31</v>
      </c>
      <c r="R152" s="1" t="s">
        <v>32</v>
      </c>
      <c r="S152" s="1" t="s">
        <v>1048</v>
      </c>
      <c r="T152" s="2" t="s">
        <v>908</v>
      </c>
      <c r="U152" s="2" t="s">
        <v>29</v>
      </c>
      <c r="V152" s="5">
        <v>2000</v>
      </c>
      <c r="W152" s="5">
        <v>1993</v>
      </c>
      <c r="X152" s="5">
        <f t="shared" si="5"/>
        <v>7</v>
      </c>
      <c r="Y152" s="24">
        <v>-9999</v>
      </c>
      <c r="Z152" s="24">
        <v>-9999</v>
      </c>
      <c r="AA152" s="2" t="s">
        <v>29</v>
      </c>
      <c r="AB152" s="2" t="s">
        <v>29</v>
      </c>
      <c r="AC152" s="2" t="s">
        <v>29</v>
      </c>
      <c r="AD152" s="53">
        <v>-9999</v>
      </c>
      <c r="AE152" s="13">
        <v>-9999</v>
      </c>
      <c r="AF152" s="16" t="s">
        <v>987</v>
      </c>
    </row>
    <row r="153" spans="1:32" ht="16.899999999999999" customHeight="1" x14ac:dyDescent="0.25">
      <c r="A153" s="25">
        <v>27806</v>
      </c>
      <c r="B153" s="1">
        <v>-6.3563900000000002</v>
      </c>
      <c r="C153" s="1">
        <v>-79.116669999999999</v>
      </c>
      <c r="D153" s="1">
        <v>-9999</v>
      </c>
      <c r="E153" s="1" t="s">
        <v>550</v>
      </c>
      <c r="F153" s="6" t="s">
        <v>1038</v>
      </c>
      <c r="G153" s="1" t="s">
        <v>205</v>
      </c>
      <c r="H153" s="1" t="s">
        <v>36</v>
      </c>
      <c r="I153" s="1" t="s">
        <v>36</v>
      </c>
      <c r="J153" s="1" t="s">
        <v>49</v>
      </c>
      <c r="K153" s="1" t="s">
        <v>123</v>
      </c>
      <c r="L153" s="4">
        <v>1</v>
      </c>
      <c r="M153" s="4" t="s">
        <v>358</v>
      </c>
      <c r="N153" s="1" t="s">
        <v>29</v>
      </c>
      <c r="O153" s="1" t="s">
        <v>60</v>
      </c>
      <c r="P153" s="1" t="s">
        <v>31</v>
      </c>
      <c r="Q153" s="1" t="s">
        <v>31</v>
      </c>
      <c r="R153" s="1" t="s">
        <v>61</v>
      </c>
      <c r="S153" s="1" t="s">
        <v>207</v>
      </c>
      <c r="T153" s="24">
        <v>-9999</v>
      </c>
      <c r="U153" s="2" t="s">
        <v>29</v>
      </c>
      <c r="V153" s="5">
        <v>2006</v>
      </c>
      <c r="W153" s="5">
        <v>1993</v>
      </c>
      <c r="X153" s="5">
        <f t="shared" si="5"/>
        <v>13</v>
      </c>
      <c r="Y153" s="2" t="s">
        <v>31</v>
      </c>
      <c r="Z153" s="2" t="s">
        <v>31</v>
      </c>
      <c r="AA153" s="2" t="s">
        <v>31</v>
      </c>
      <c r="AB153" s="2" t="s">
        <v>29</v>
      </c>
      <c r="AC153" s="2" t="s">
        <v>29</v>
      </c>
      <c r="AD153" s="53">
        <v>21</v>
      </c>
      <c r="AE153" s="13">
        <v>-9999</v>
      </c>
      <c r="AF153" s="16" t="s">
        <v>987</v>
      </c>
    </row>
    <row r="154" spans="1:32" ht="16.899999999999999" customHeight="1" x14ac:dyDescent="0.25">
      <c r="A154" s="25">
        <v>27805</v>
      </c>
      <c r="B154" s="1">
        <v>-17.10444</v>
      </c>
      <c r="C154" s="1">
        <v>-70.620829999999998</v>
      </c>
      <c r="D154" s="1">
        <v>2052</v>
      </c>
      <c r="E154" s="1" t="s">
        <v>596</v>
      </c>
      <c r="F154" s="6" t="s">
        <v>1038</v>
      </c>
      <c r="G154" s="1" t="s">
        <v>277</v>
      </c>
      <c r="H154" s="1" t="s">
        <v>278</v>
      </c>
      <c r="I154" s="1" t="s">
        <v>26</v>
      </c>
      <c r="J154" s="1" t="s">
        <v>49</v>
      </c>
      <c r="K154" s="1" t="s">
        <v>115</v>
      </c>
      <c r="L154" s="4">
        <v>1</v>
      </c>
      <c r="M154" s="4" t="s">
        <v>360</v>
      </c>
      <c r="N154" s="1" t="s">
        <v>29</v>
      </c>
      <c r="O154" s="1" t="s">
        <v>60</v>
      </c>
      <c r="P154" s="1" t="s">
        <v>31</v>
      </c>
      <c r="Q154" s="1" t="s">
        <v>31</v>
      </c>
      <c r="R154" s="1" t="s">
        <v>61</v>
      </c>
      <c r="S154" s="1" t="s">
        <v>33</v>
      </c>
      <c r="T154" s="2" t="s">
        <v>279</v>
      </c>
      <c r="U154" s="2" t="s">
        <v>29</v>
      </c>
      <c r="V154" s="5">
        <v>2012</v>
      </c>
      <c r="W154" s="5">
        <v>2012</v>
      </c>
      <c r="X154" s="5">
        <f t="shared" si="5"/>
        <v>0</v>
      </c>
      <c r="Y154" s="2" t="s">
        <v>31</v>
      </c>
      <c r="Z154" s="2" t="s">
        <v>31</v>
      </c>
      <c r="AA154" s="2" t="s">
        <v>31</v>
      </c>
      <c r="AB154" s="2" t="s">
        <v>29</v>
      </c>
      <c r="AC154" s="2" t="s">
        <v>29</v>
      </c>
      <c r="AD154" s="53">
        <v>5</v>
      </c>
      <c r="AE154" s="13">
        <v>-9999</v>
      </c>
      <c r="AF154" s="50" t="s">
        <v>1005</v>
      </c>
    </row>
    <row r="155" spans="1:32" ht="16.899999999999999" customHeight="1" x14ac:dyDescent="0.25">
      <c r="A155" s="25">
        <v>27804</v>
      </c>
      <c r="B155" s="1">
        <v>-14.085000000000001</v>
      </c>
      <c r="C155" s="1">
        <v>-72.467219999999998</v>
      </c>
      <c r="D155" s="1">
        <v>2036</v>
      </c>
      <c r="E155" s="1" t="s">
        <v>552</v>
      </c>
      <c r="F155" s="6" t="s">
        <v>1038</v>
      </c>
      <c r="G155" s="6" t="s">
        <v>212</v>
      </c>
      <c r="H155" s="1" t="s">
        <v>36</v>
      </c>
      <c r="I155" s="1" t="s">
        <v>36</v>
      </c>
      <c r="J155" s="1" t="s">
        <v>49</v>
      </c>
      <c r="K155" s="1" t="s">
        <v>213</v>
      </c>
      <c r="L155" s="4">
        <v>1</v>
      </c>
      <c r="M155" s="4" t="s">
        <v>358</v>
      </c>
      <c r="N155" s="1" t="s">
        <v>29</v>
      </c>
      <c r="O155" s="1" t="s">
        <v>60</v>
      </c>
      <c r="P155" s="1" t="s">
        <v>31</v>
      </c>
      <c r="Q155" s="1" t="s">
        <v>31</v>
      </c>
      <c r="R155" s="1" t="s">
        <v>61</v>
      </c>
      <c r="S155" s="1" t="s">
        <v>33</v>
      </c>
      <c r="T155" s="2" t="s">
        <v>908</v>
      </c>
      <c r="U155" s="2" t="s">
        <v>31</v>
      </c>
      <c r="V155" s="5">
        <v>2010</v>
      </c>
      <c r="W155" s="5">
        <v>2010</v>
      </c>
      <c r="X155" s="5">
        <f t="shared" si="5"/>
        <v>0</v>
      </c>
      <c r="Y155" s="2" t="s">
        <v>29</v>
      </c>
      <c r="Z155" s="2" t="s">
        <v>29</v>
      </c>
      <c r="AA155" s="2" t="s">
        <v>29</v>
      </c>
      <c r="AB155" s="2" t="s">
        <v>29</v>
      </c>
      <c r="AC155" s="2" t="s">
        <v>29</v>
      </c>
      <c r="AD155" s="53">
        <v>441</v>
      </c>
      <c r="AE155" s="13">
        <v>-9999</v>
      </c>
      <c r="AF155" s="16" t="s">
        <v>368</v>
      </c>
    </row>
    <row r="156" spans="1:32" ht="16.899999999999999" customHeight="1" x14ac:dyDescent="0.25">
      <c r="A156" s="25">
        <v>27508</v>
      </c>
      <c r="B156" s="1">
        <v>-14.898059999999999</v>
      </c>
      <c r="C156" s="1">
        <v>-71.322220000000002</v>
      </c>
      <c r="D156" s="2">
        <v>-9999</v>
      </c>
      <c r="E156" s="1" t="s">
        <v>627</v>
      </c>
      <c r="F156" s="6" t="s">
        <v>1038</v>
      </c>
      <c r="G156" s="1" t="s">
        <v>329</v>
      </c>
      <c r="H156" s="1" t="s">
        <v>330</v>
      </c>
      <c r="I156" s="1" t="s">
        <v>26</v>
      </c>
      <c r="J156" s="1" t="s">
        <v>49</v>
      </c>
      <c r="K156" s="1" t="s">
        <v>331</v>
      </c>
      <c r="L156" s="4">
        <v>1</v>
      </c>
      <c r="M156" s="4" t="s">
        <v>389</v>
      </c>
      <c r="N156" s="1" t="s">
        <v>29</v>
      </c>
      <c r="O156" s="1" t="s">
        <v>131</v>
      </c>
      <c r="P156" s="1" t="s">
        <v>31</v>
      </c>
      <c r="Q156" s="1" t="s">
        <v>31</v>
      </c>
      <c r="R156" s="49">
        <v>-9999</v>
      </c>
      <c r="S156" s="1" t="s">
        <v>1048</v>
      </c>
      <c r="T156" s="2" t="s">
        <v>908</v>
      </c>
      <c r="U156" s="24">
        <v>-9999</v>
      </c>
      <c r="V156" s="5">
        <v>1981</v>
      </c>
      <c r="W156" s="5">
        <v>1980</v>
      </c>
      <c r="X156" s="5">
        <f t="shared" si="5"/>
        <v>1</v>
      </c>
      <c r="Y156" s="2" t="s">
        <v>29</v>
      </c>
      <c r="Z156" s="2" t="s">
        <v>29</v>
      </c>
      <c r="AA156" s="2" t="s">
        <v>29</v>
      </c>
      <c r="AB156" s="2" t="s">
        <v>29</v>
      </c>
      <c r="AC156" s="2" t="s">
        <v>29</v>
      </c>
      <c r="AD156" s="53">
        <v>-9999</v>
      </c>
      <c r="AE156" s="13">
        <v>3631</v>
      </c>
      <c r="AF156" s="20" t="s">
        <v>968</v>
      </c>
    </row>
    <row r="157" spans="1:32" ht="16.899999999999999" customHeight="1" x14ac:dyDescent="0.25">
      <c r="A157" s="25">
        <v>27508</v>
      </c>
      <c r="B157" s="1">
        <v>-14.898059999999999</v>
      </c>
      <c r="C157" s="1">
        <v>-71.322220000000002</v>
      </c>
      <c r="D157" s="1">
        <v>-9999</v>
      </c>
      <c r="E157" s="1" t="s">
        <v>628</v>
      </c>
      <c r="F157" s="6" t="s">
        <v>1038</v>
      </c>
      <c r="G157" s="1" t="s">
        <v>329</v>
      </c>
      <c r="H157" s="1" t="s">
        <v>332</v>
      </c>
      <c r="I157" s="1" t="s">
        <v>26</v>
      </c>
      <c r="J157" s="1" t="s">
        <v>49</v>
      </c>
      <c r="K157" s="1" t="s">
        <v>331</v>
      </c>
      <c r="L157" s="4">
        <v>1</v>
      </c>
      <c r="M157" s="4" t="s">
        <v>389</v>
      </c>
      <c r="N157" s="1" t="s">
        <v>29</v>
      </c>
      <c r="O157" s="1" t="s">
        <v>131</v>
      </c>
      <c r="P157" s="1" t="s">
        <v>31</v>
      </c>
      <c r="Q157" s="1" t="s">
        <v>31</v>
      </c>
      <c r="R157" s="49">
        <v>-9999</v>
      </c>
      <c r="S157" s="1" t="s">
        <v>1048</v>
      </c>
      <c r="T157" s="24">
        <v>-9999</v>
      </c>
      <c r="U157" s="24">
        <v>-9999</v>
      </c>
      <c r="V157" s="5">
        <v>1981</v>
      </c>
      <c r="W157" s="5">
        <v>1980</v>
      </c>
      <c r="X157" s="5">
        <f t="shared" si="5"/>
        <v>1</v>
      </c>
      <c r="Y157" s="2" t="s">
        <v>29</v>
      </c>
      <c r="Z157" s="2" t="s">
        <v>29</v>
      </c>
      <c r="AA157" s="2" t="s">
        <v>29</v>
      </c>
      <c r="AB157" s="2" t="s">
        <v>29</v>
      </c>
      <c r="AC157" s="2" t="s">
        <v>29</v>
      </c>
      <c r="AD157" s="53">
        <v>-9999</v>
      </c>
      <c r="AE157" s="13">
        <v>246</v>
      </c>
      <c r="AF157" s="20" t="s">
        <v>968</v>
      </c>
    </row>
    <row r="158" spans="1:32" ht="16.899999999999999" customHeight="1" x14ac:dyDescent="0.25">
      <c r="A158" s="25">
        <v>27508</v>
      </c>
      <c r="B158" s="1">
        <v>-14.898059999999999</v>
      </c>
      <c r="C158" s="1">
        <v>-71.322220000000002</v>
      </c>
      <c r="D158" s="1">
        <v>-9999</v>
      </c>
      <c r="E158" s="1" t="s">
        <v>629</v>
      </c>
      <c r="F158" s="6" t="s">
        <v>1038</v>
      </c>
      <c r="G158" s="1" t="s">
        <v>329</v>
      </c>
      <c r="H158" s="1" t="s">
        <v>333</v>
      </c>
      <c r="I158" s="1" t="s">
        <v>26</v>
      </c>
      <c r="J158" s="1" t="s">
        <v>49</v>
      </c>
      <c r="K158" s="1" t="s">
        <v>331</v>
      </c>
      <c r="L158" s="4">
        <v>1</v>
      </c>
      <c r="M158" s="4" t="s">
        <v>389</v>
      </c>
      <c r="N158" s="1" t="s">
        <v>29</v>
      </c>
      <c r="O158" s="1" t="s">
        <v>131</v>
      </c>
      <c r="P158" s="1" t="s">
        <v>31</v>
      </c>
      <c r="Q158" s="1" t="s">
        <v>31</v>
      </c>
      <c r="R158" s="49">
        <v>-9999</v>
      </c>
      <c r="S158" s="1" t="s">
        <v>1048</v>
      </c>
      <c r="T158" s="24">
        <v>-9999</v>
      </c>
      <c r="U158" s="24">
        <v>-9999</v>
      </c>
      <c r="V158" s="5">
        <v>1981</v>
      </c>
      <c r="W158" s="5">
        <v>1980</v>
      </c>
      <c r="X158" s="5">
        <f t="shared" si="5"/>
        <v>1</v>
      </c>
      <c r="Y158" s="2" t="s">
        <v>29</v>
      </c>
      <c r="Z158" s="2" t="s">
        <v>29</v>
      </c>
      <c r="AA158" s="2" t="s">
        <v>29</v>
      </c>
      <c r="AB158" s="2" t="s">
        <v>29</v>
      </c>
      <c r="AC158" s="2" t="s">
        <v>29</v>
      </c>
      <c r="AD158" s="53">
        <v>-9999</v>
      </c>
      <c r="AE158" s="13">
        <v>877</v>
      </c>
      <c r="AF158" s="20" t="s">
        <v>968</v>
      </c>
    </row>
    <row r="159" spans="1:32" ht="16.899999999999999" customHeight="1" x14ac:dyDescent="0.25">
      <c r="A159" s="25">
        <v>27508</v>
      </c>
      <c r="B159" s="1">
        <v>-14.898059999999999</v>
      </c>
      <c r="C159" s="1">
        <v>-71.322220000000002</v>
      </c>
      <c r="D159" s="1">
        <v>-9999</v>
      </c>
      <c r="E159" s="1" t="s">
        <v>630</v>
      </c>
      <c r="F159" s="6" t="s">
        <v>1038</v>
      </c>
      <c r="G159" s="1" t="s">
        <v>329</v>
      </c>
      <c r="H159" s="1" t="s">
        <v>334</v>
      </c>
      <c r="I159" s="1" t="s">
        <v>26</v>
      </c>
      <c r="J159" s="1" t="s">
        <v>49</v>
      </c>
      <c r="K159" s="1" t="s">
        <v>331</v>
      </c>
      <c r="L159" s="4">
        <v>1</v>
      </c>
      <c r="M159" s="4" t="s">
        <v>389</v>
      </c>
      <c r="N159" s="1" t="s">
        <v>29</v>
      </c>
      <c r="O159" s="1" t="s">
        <v>131</v>
      </c>
      <c r="P159" s="1" t="s">
        <v>31</v>
      </c>
      <c r="Q159" s="1" t="s">
        <v>31</v>
      </c>
      <c r="R159" s="49">
        <v>-9999</v>
      </c>
      <c r="S159" s="1" t="s">
        <v>1048</v>
      </c>
      <c r="T159" s="24">
        <v>-9999</v>
      </c>
      <c r="U159" s="24">
        <v>-9999</v>
      </c>
      <c r="V159" s="5">
        <v>1981</v>
      </c>
      <c r="W159" s="5">
        <v>1980</v>
      </c>
      <c r="X159" s="5">
        <f t="shared" si="5"/>
        <v>1</v>
      </c>
      <c r="Y159" s="2" t="s">
        <v>29</v>
      </c>
      <c r="Z159" s="2" t="s">
        <v>29</v>
      </c>
      <c r="AA159" s="2" t="s">
        <v>29</v>
      </c>
      <c r="AB159" s="2" t="s">
        <v>29</v>
      </c>
      <c r="AC159" s="2" t="s">
        <v>29</v>
      </c>
      <c r="AD159" s="53">
        <v>-9999</v>
      </c>
      <c r="AE159" s="13">
        <v>400</v>
      </c>
      <c r="AF159" s="20" t="s">
        <v>968</v>
      </c>
    </row>
    <row r="160" spans="1:32" ht="16.899999999999999" customHeight="1" x14ac:dyDescent="0.25">
      <c r="A160" s="25">
        <v>27508</v>
      </c>
      <c r="B160" s="1">
        <v>-14.898059999999999</v>
      </c>
      <c r="C160" s="1">
        <v>-71.322220000000002</v>
      </c>
      <c r="D160" s="1">
        <v>-9999</v>
      </c>
      <c r="E160" s="1" t="s">
        <v>631</v>
      </c>
      <c r="F160" s="6" t="s">
        <v>1038</v>
      </c>
      <c r="G160" s="1" t="s">
        <v>329</v>
      </c>
      <c r="H160" s="1" t="s">
        <v>335</v>
      </c>
      <c r="I160" s="1" t="s">
        <v>26</v>
      </c>
      <c r="J160" s="1" t="s">
        <v>49</v>
      </c>
      <c r="K160" s="1" t="s">
        <v>331</v>
      </c>
      <c r="L160" s="4">
        <v>1</v>
      </c>
      <c r="M160" s="4" t="s">
        <v>389</v>
      </c>
      <c r="N160" s="1" t="s">
        <v>29</v>
      </c>
      <c r="O160" s="1" t="s">
        <v>131</v>
      </c>
      <c r="P160" s="1" t="s">
        <v>31</v>
      </c>
      <c r="Q160" s="1" t="s">
        <v>31</v>
      </c>
      <c r="R160" s="49">
        <v>-9999</v>
      </c>
      <c r="S160" s="1" t="s">
        <v>1048</v>
      </c>
      <c r="T160" s="24">
        <v>-9999</v>
      </c>
      <c r="U160" s="24">
        <v>-9999</v>
      </c>
      <c r="V160" s="5">
        <v>1981</v>
      </c>
      <c r="W160" s="5">
        <v>1980</v>
      </c>
      <c r="X160" s="5">
        <f t="shared" si="5"/>
        <v>1</v>
      </c>
      <c r="Y160" s="2" t="s">
        <v>29</v>
      </c>
      <c r="Z160" s="2" t="s">
        <v>29</v>
      </c>
      <c r="AA160" s="2" t="s">
        <v>29</v>
      </c>
      <c r="AB160" s="2" t="s">
        <v>29</v>
      </c>
      <c r="AC160" s="2" t="s">
        <v>29</v>
      </c>
      <c r="AD160" s="53">
        <v>-9999</v>
      </c>
      <c r="AE160" s="13">
        <v>477</v>
      </c>
      <c r="AF160" s="20" t="s">
        <v>968</v>
      </c>
    </row>
    <row r="161" spans="1:32" ht="16.899999999999999" customHeight="1" x14ac:dyDescent="0.25">
      <c r="A161" s="25">
        <v>27508</v>
      </c>
      <c r="B161" s="1">
        <v>-14.898059999999999</v>
      </c>
      <c r="C161" s="1">
        <v>-71.322220000000002</v>
      </c>
      <c r="D161" s="1">
        <v>-9999</v>
      </c>
      <c r="E161" s="1" t="s">
        <v>633</v>
      </c>
      <c r="F161" s="6" t="s">
        <v>1038</v>
      </c>
      <c r="G161" s="1" t="s">
        <v>329</v>
      </c>
      <c r="H161" s="1" t="s">
        <v>36</v>
      </c>
      <c r="I161" s="1" t="s">
        <v>36</v>
      </c>
      <c r="J161" s="1" t="s">
        <v>49</v>
      </c>
      <c r="K161" s="1" t="s">
        <v>339</v>
      </c>
      <c r="L161" s="4">
        <v>1</v>
      </c>
      <c r="M161" s="4" t="s">
        <v>389</v>
      </c>
      <c r="N161" s="1" t="s">
        <v>29</v>
      </c>
      <c r="O161" s="1" t="s">
        <v>131</v>
      </c>
      <c r="P161" s="1" t="s">
        <v>31</v>
      </c>
      <c r="Q161" s="1" t="s">
        <v>31</v>
      </c>
      <c r="R161" s="49">
        <v>-9999</v>
      </c>
      <c r="S161" s="1" t="s">
        <v>33</v>
      </c>
      <c r="T161" s="24">
        <v>-9999</v>
      </c>
      <c r="U161" s="24">
        <v>-9999</v>
      </c>
      <c r="V161" s="5">
        <v>1982</v>
      </c>
      <c r="W161" s="5">
        <v>1980</v>
      </c>
      <c r="X161" s="5">
        <f t="shared" si="5"/>
        <v>2</v>
      </c>
      <c r="Y161" s="2" t="s">
        <v>29</v>
      </c>
      <c r="Z161" s="2" t="s">
        <v>29</v>
      </c>
      <c r="AA161" s="2" t="s">
        <v>29</v>
      </c>
      <c r="AB161" s="2" t="s">
        <v>29</v>
      </c>
      <c r="AC161" s="2" t="s">
        <v>29</v>
      </c>
      <c r="AD161" s="53">
        <v>86</v>
      </c>
      <c r="AE161" s="13">
        <v>2368</v>
      </c>
      <c r="AF161" s="50" t="s">
        <v>1030</v>
      </c>
    </row>
    <row r="162" spans="1:32" ht="16.899999999999999" customHeight="1" x14ac:dyDescent="0.25">
      <c r="A162" s="25">
        <v>27434</v>
      </c>
      <c r="B162" s="1">
        <v>5.9705599999999999</v>
      </c>
      <c r="C162" s="1">
        <v>-1.90917</v>
      </c>
      <c r="D162" s="1">
        <v>2023</v>
      </c>
      <c r="E162" s="1" t="s">
        <v>670</v>
      </c>
      <c r="F162" s="1" t="s">
        <v>1037</v>
      </c>
      <c r="G162" s="1" t="s">
        <v>439</v>
      </c>
      <c r="H162" s="1" t="s">
        <v>445</v>
      </c>
      <c r="I162" s="1" t="s">
        <v>36</v>
      </c>
      <c r="J162" s="1" t="s">
        <v>27</v>
      </c>
      <c r="K162" s="1" t="s">
        <v>440</v>
      </c>
      <c r="L162" s="1">
        <v>1</v>
      </c>
      <c r="M162" s="1" t="s">
        <v>358</v>
      </c>
      <c r="N162" s="1" t="s">
        <v>31</v>
      </c>
      <c r="O162" s="1" t="s">
        <v>30</v>
      </c>
      <c r="P162" s="1" t="s">
        <v>31</v>
      </c>
      <c r="Q162" s="1" t="s">
        <v>31</v>
      </c>
      <c r="R162" s="1">
        <v>-9999</v>
      </c>
      <c r="S162" s="1" t="s">
        <v>70</v>
      </c>
      <c r="T162" s="2" t="s">
        <v>36</v>
      </c>
      <c r="U162" s="2" t="s">
        <v>31</v>
      </c>
      <c r="V162" s="2">
        <v>2015</v>
      </c>
      <c r="W162" s="2">
        <v>2010</v>
      </c>
      <c r="X162" s="2">
        <v>5</v>
      </c>
      <c r="Y162" s="2">
        <v>-9999</v>
      </c>
      <c r="Z162" s="2" t="s">
        <v>29</v>
      </c>
      <c r="AA162" s="2" t="s">
        <v>29</v>
      </c>
      <c r="AB162" s="2" t="s">
        <v>29</v>
      </c>
      <c r="AC162" s="2" t="s">
        <v>29</v>
      </c>
      <c r="AD162" s="53">
        <v>186</v>
      </c>
      <c r="AE162" s="13">
        <v>-9999</v>
      </c>
      <c r="AF162" s="50" t="s">
        <v>1032</v>
      </c>
    </row>
    <row r="163" spans="1:32" ht="16.899999999999999" customHeight="1" x14ac:dyDescent="0.25">
      <c r="A163" s="26">
        <v>27377</v>
      </c>
      <c r="B163" s="1">
        <v>-24.011669999999999</v>
      </c>
      <c r="C163" s="1">
        <v>28.912500000000001</v>
      </c>
      <c r="D163" s="2">
        <v>2040</v>
      </c>
      <c r="E163" s="2" t="s">
        <v>551</v>
      </c>
      <c r="F163" s="1" t="s">
        <v>1037</v>
      </c>
      <c r="G163" s="2" t="s">
        <v>209</v>
      </c>
      <c r="H163" s="2" t="s">
        <v>210</v>
      </c>
      <c r="I163" s="2" t="s">
        <v>26</v>
      </c>
      <c r="J163" s="2" t="s">
        <v>114</v>
      </c>
      <c r="K163" s="2" t="s">
        <v>115</v>
      </c>
      <c r="L163" s="5">
        <v>1</v>
      </c>
      <c r="M163" s="5" t="s">
        <v>360</v>
      </c>
      <c r="N163" s="2" t="s">
        <v>29</v>
      </c>
      <c r="O163" s="2" t="s">
        <v>211</v>
      </c>
      <c r="P163" s="2" t="s">
        <v>31</v>
      </c>
      <c r="Q163" s="2" t="s">
        <v>31</v>
      </c>
      <c r="R163" s="2" t="s">
        <v>61</v>
      </c>
      <c r="S163" s="1" t="s">
        <v>70</v>
      </c>
      <c r="T163" s="2" t="s">
        <v>913</v>
      </c>
      <c r="U163" s="2" t="s">
        <v>29</v>
      </c>
      <c r="V163" s="5">
        <v>1998</v>
      </c>
      <c r="W163" s="5">
        <v>1993</v>
      </c>
      <c r="X163" s="5">
        <f t="shared" ref="X163:X176" si="6">V163-W163</f>
        <v>5</v>
      </c>
      <c r="Y163" s="2" t="s">
        <v>31</v>
      </c>
      <c r="Z163" s="2" t="s">
        <v>31</v>
      </c>
      <c r="AA163" s="2" t="s">
        <v>31</v>
      </c>
      <c r="AB163" s="2" t="s">
        <v>29</v>
      </c>
      <c r="AC163" s="2" t="s">
        <v>29</v>
      </c>
      <c r="AD163" s="53">
        <v>957</v>
      </c>
      <c r="AE163" s="14">
        <v>-9999</v>
      </c>
      <c r="AF163" s="70" t="s">
        <v>976</v>
      </c>
    </row>
    <row r="164" spans="1:32" ht="16.899999999999999" customHeight="1" x14ac:dyDescent="0.25">
      <c r="A164" s="25">
        <v>27351</v>
      </c>
      <c r="B164" s="1">
        <v>-2.7799</v>
      </c>
      <c r="C164" s="1">
        <v>151.95636999999999</v>
      </c>
      <c r="D164" s="1">
        <v>2020</v>
      </c>
      <c r="E164" s="1" t="s">
        <v>608</v>
      </c>
      <c r="F164" s="1" t="s">
        <v>1040</v>
      </c>
      <c r="G164" s="2" t="s">
        <v>301</v>
      </c>
      <c r="H164" s="1" t="s">
        <v>302</v>
      </c>
      <c r="I164" s="1" t="s">
        <v>26</v>
      </c>
      <c r="J164" s="1" t="s">
        <v>85</v>
      </c>
      <c r="K164" s="1" t="s">
        <v>138</v>
      </c>
      <c r="L164" s="4">
        <v>1</v>
      </c>
      <c r="M164" s="4" t="s">
        <v>358</v>
      </c>
      <c r="N164" s="1" t="s">
        <v>29</v>
      </c>
      <c r="O164" s="1" t="s">
        <v>30</v>
      </c>
      <c r="P164" s="1" t="s">
        <v>31</v>
      </c>
      <c r="Q164" s="1" t="s">
        <v>29</v>
      </c>
      <c r="R164" s="1" t="s">
        <v>32</v>
      </c>
      <c r="S164" s="1" t="s">
        <v>70</v>
      </c>
      <c r="T164" s="2" t="s">
        <v>909</v>
      </c>
      <c r="U164" s="2" t="s">
        <v>29</v>
      </c>
      <c r="V164" s="5">
        <v>2011</v>
      </c>
      <c r="W164" s="5">
        <v>1996</v>
      </c>
      <c r="X164" s="5">
        <f t="shared" si="6"/>
        <v>15</v>
      </c>
      <c r="Y164" s="2" t="s">
        <v>29</v>
      </c>
      <c r="Z164" s="2" t="s">
        <v>29</v>
      </c>
      <c r="AA164" s="2" t="s">
        <v>29</v>
      </c>
      <c r="AB164" s="2" t="s">
        <v>29</v>
      </c>
      <c r="AC164" s="2" t="s">
        <v>29</v>
      </c>
      <c r="AD164" s="53">
        <v>20</v>
      </c>
      <c r="AE164" s="13">
        <v>-9999</v>
      </c>
      <c r="AF164" s="16" t="s">
        <v>969</v>
      </c>
    </row>
    <row r="165" spans="1:32" ht="16.899999999999999" customHeight="1" x14ac:dyDescent="0.25">
      <c r="A165" s="25">
        <v>27255</v>
      </c>
      <c r="B165" s="1">
        <v>5.5161100000000003</v>
      </c>
      <c r="C165" s="1">
        <v>-1.85</v>
      </c>
      <c r="D165" s="1">
        <v>2025</v>
      </c>
      <c r="E165" s="1" t="s">
        <v>510</v>
      </c>
      <c r="F165" s="1" t="s">
        <v>1037</v>
      </c>
      <c r="G165" s="1" t="s">
        <v>125</v>
      </c>
      <c r="H165" s="1" t="s">
        <v>36</v>
      </c>
      <c r="I165" s="1" t="s">
        <v>36</v>
      </c>
      <c r="J165" s="1" t="s">
        <v>27</v>
      </c>
      <c r="K165" s="1" t="s">
        <v>126</v>
      </c>
      <c r="L165" s="4">
        <v>2</v>
      </c>
      <c r="M165" s="4" t="s">
        <v>114</v>
      </c>
      <c r="N165" s="1" t="s">
        <v>29</v>
      </c>
      <c r="O165" s="1" t="s">
        <v>30</v>
      </c>
      <c r="P165" s="1" t="s">
        <v>31</v>
      </c>
      <c r="Q165" s="1" t="s">
        <v>31</v>
      </c>
      <c r="R165" s="49">
        <v>-9999</v>
      </c>
      <c r="S165" s="1" t="s">
        <v>33</v>
      </c>
      <c r="T165" s="24">
        <v>-9999</v>
      </c>
      <c r="U165" s="2" t="s">
        <v>31</v>
      </c>
      <c r="V165" s="5">
        <v>1998</v>
      </c>
      <c r="W165" s="5">
        <v>1995</v>
      </c>
      <c r="X165" s="5">
        <f t="shared" si="6"/>
        <v>3</v>
      </c>
      <c r="Y165" s="24">
        <v>-9999</v>
      </c>
      <c r="Z165" s="24">
        <v>-9999</v>
      </c>
      <c r="AA165" s="2" t="s">
        <v>29</v>
      </c>
      <c r="AB165" s="2" t="s">
        <v>29</v>
      </c>
      <c r="AC165" s="2" t="s">
        <v>29</v>
      </c>
      <c r="AD165" s="53">
        <v>300</v>
      </c>
      <c r="AE165" s="13">
        <v>-9999</v>
      </c>
      <c r="AF165" s="50" t="s">
        <v>1031</v>
      </c>
    </row>
    <row r="166" spans="1:32" ht="16.899999999999999" customHeight="1" x14ac:dyDescent="0.25">
      <c r="A166" s="25">
        <v>27160</v>
      </c>
      <c r="B166" s="1">
        <v>-3.2294399999999999</v>
      </c>
      <c r="C166" s="1">
        <v>32.489319999999999</v>
      </c>
      <c r="D166" s="1">
        <v>2045</v>
      </c>
      <c r="E166" s="1" t="s">
        <v>542</v>
      </c>
      <c r="F166" s="1" t="s">
        <v>1037</v>
      </c>
      <c r="G166" s="6" t="s">
        <v>192</v>
      </c>
      <c r="H166" s="1" t="s">
        <v>36</v>
      </c>
      <c r="I166" s="1" t="s">
        <v>36</v>
      </c>
      <c r="J166" s="1" t="s">
        <v>117</v>
      </c>
      <c r="K166" s="1" t="s">
        <v>96</v>
      </c>
      <c r="L166" s="4">
        <v>1</v>
      </c>
      <c r="M166" s="4" t="s">
        <v>364</v>
      </c>
      <c r="N166" s="1" t="s">
        <v>29</v>
      </c>
      <c r="O166" s="1" t="s">
        <v>30</v>
      </c>
      <c r="P166" s="1" t="s">
        <v>31</v>
      </c>
      <c r="Q166" s="1" t="s">
        <v>31</v>
      </c>
      <c r="R166" s="49">
        <v>-9999</v>
      </c>
      <c r="S166" s="1" t="s">
        <v>70</v>
      </c>
      <c r="T166" s="24">
        <v>-9999</v>
      </c>
      <c r="U166" s="24" t="s">
        <v>31</v>
      </c>
      <c r="V166" s="5">
        <v>1998</v>
      </c>
      <c r="W166" s="5">
        <v>1994</v>
      </c>
      <c r="X166" s="5">
        <f t="shared" si="6"/>
        <v>4</v>
      </c>
      <c r="Y166" s="2" t="s">
        <v>29</v>
      </c>
      <c r="Z166" s="2" t="s">
        <v>29</v>
      </c>
      <c r="AA166" s="2" t="s">
        <v>29</v>
      </c>
      <c r="AB166" s="2" t="s">
        <v>29</v>
      </c>
      <c r="AC166" s="2" t="s">
        <v>29</v>
      </c>
      <c r="AD166" s="53">
        <v>40</v>
      </c>
      <c r="AE166" s="13">
        <v>-9999</v>
      </c>
      <c r="AF166" s="20" t="s">
        <v>1012</v>
      </c>
    </row>
    <row r="167" spans="1:32" ht="16.899999999999999" customHeight="1" x14ac:dyDescent="0.25">
      <c r="A167" s="25">
        <v>27121</v>
      </c>
      <c r="B167" s="1">
        <v>15.39944</v>
      </c>
      <c r="C167" s="1">
        <v>108.41583</v>
      </c>
      <c r="D167" s="1">
        <v>-9999</v>
      </c>
      <c r="E167" s="1" t="s">
        <v>485</v>
      </c>
      <c r="F167" s="1" t="s">
        <v>1040</v>
      </c>
      <c r="G167" s="1" t="s">
        <v>79</v>
      </c>
      <c r="H167" s="1" t="s">
        <v>36</v>
      </c>
      <c r="I167" s="1" t="s">
        <v>36</v>
      </c>
      <c r="J167" s="1" t="s">
        <v>80</v>
      </c>
      <c r="K167" s="1" t="s">
        <v>81</v>
      </c>
      <c r="L167" s="4">
        <v>1</v>
      </c>
      <c r="M167" s="4" t="s">
        <v>364</v>
      </c>
      <c r="N167" s="1" t="s">
        <v>31</v>
      </c>
      <c r="O167" s="1" t="s">
        <v>30</v>
      </c>
      <c r="P167" s="1" t="s">
        <v>31</v>
      </c>
      <c r="Q167" s="1" t="s">
        <v>31</v>
      </c>
      <c r="R167" s="1" t="s">
        <v>61</v>
      </c>
      <c r="S167" s="1" t="s">
        <v>70</v>
      </c>
      <c r="T167" s="2" t="s">
        <v>908</v>
      </c>
      <c r="U167" s="2" t="s">
        <v>31</v>
      </c>
      <c r="V167" s="5">
        <v>1998</v>
      </c>
      <c r="W167" s="5">
        <v>1997</v>
      </c>
      <c r="X167" s="5">
        <f t="shared" si="6"/>
        <v>1</v>
      </c>
      <c r="Y167" s="2" t="s">
        <v>29</v>
      </c>
      <c r="Z167" s="2" t="s">
        <v>29</v>
      </c>
      <c r="AA167" s="2" t="s">
        <v>29</v>
      </c>
      <c r="AB167" s="2" t="s">
        <v>29</v>
      </c>
      <c r="AC167" s="2" t="s">
        <v>29</v>
      </c>
      <c r="AD167" s="53">
        <v>70</v>
      </c>
      <c r="AE167" s="13">
        <v>-9999</v>
      </c>
      <c r="AF167" s="17" t="s">
        <v>957</v>
      </c>
    </row>
    <row r="168" spans="1:32" ht="16.899999999999999" customHeight="1" x14ac:dyDescent="0.25">
      <c r="A168" s="25">
        <v>27115</v>
      </c>
      <c r="B168" s="1">
        <v>-9.5391700000000004</v>
      </c>
      <c r="C168" s="1">
        <v>-77.05</v>
      </c>
      <c r="D168" s="1">
        <v>2028</v>
      </c>
      <c r="E168" s="1" t="s">
        <v>468</v>
      </c>
      <c r="F168" s="6" t="s">
        <v>1038</v>
      </c>
      <c r="G168" s="2" t="s">
        <v>47</v>
      </c>
      <c r="H168" s="1" t="s">
        <v>48</v>
      </c>
      <c r="I168" s="1" t="s">
        <v>26</v>
      </c>
      <c r="J168" s="1" t="s">
        <v>49</v>
      </c>
      <c r="K168" s="1" t="s">
        <v>50</v>
      </c>
      <c r="L168" s="4">
        <v>4</v>
      </c>
      <c r="M168" s="4" t="s">
        <v>361</v>
      </c>
      <c r="N168" s="1" t="s">
        <v>29</v>
      </c>
      <c r="O168" s="1" t="s">
        <v>51</v>
      </c>
      <c r="P168" s="1" t="s">
        <v>31</v>
      </c>
      <c r="Q168" s="1" t="s">
        <v>31</v>
      </c>
      <c r="R168" s="49">
        <v>-9999</v>
      </c>
      <c r="S168" s="1" t="s">
        <v>1048</v>
      </c>
      <c r="T168" s="24">
        <v>-9999</v>
      </c>
      <c r="U168" s="24">
        <v>-9999</v>
      </c>
      <c r="V168" s="5">
        <v>1998</v>
      </c>
      <c r="W168" s="5">
        <v>1996</v>
      </c>
      <c r="X168" s="5">
        <f t="shared" si="6"/>
        <v>2</v>
      </c>
      <c r="Y168" s="2" t="s">
        <v>31</v>
      </c>
      <c r="Z168" s="2" t="s">
        <v>29</v>
      </c>
      <c r="AA168" s="2" t="s">
        <v>31</v>
      </c>
      <c r="AB168" s="2" t="s">
        <v>29</v>
      </c>
      <c r="AC168" s="2" t="s">
        <v>29</v>
      </c>
      <c r="AD168" s="53">
        <v>18</v>
      </c>
      <c r="AE168" s="13">
        <v>2337</v>
      </c>
      <c r="AF168" s="16" t="s">
        <v>954</v>
      </c>
    </row>
    <row r="169" spans="1:32" ht="16.899999999999999" customHeight="1" x14ac:dyDescent="0.25">
      <c r="A169" s="25">
        <v>27115</v>
      </c>
      <c r="B169" s="1">
        <v>-9.5391700000000004</v>
      </c>
      <c r="C169" s="1">
        <v>-77.05</v>
      </c>
      <c r="D169" s="1">
        <v>2028</v>
      </c>
      <c r="E169" s="1" t="s">
        <v>469</v>
      </c>
      <c r="F169" s="6" t="s">
        <v>1038</v>
      </c>
      <c r="G169" s="2" t="s">
        <v>47</v>
      </c>
      <c r="H169" s="1" t="s">
        <v>52</v>
      </c>
      <c r="I169" s="1" t="s">
        <v>26</v>
      </c>
      <c r="J169" s="1" t="s">
        <v>49</v>
      </c>
      <c r="K169" s="1" t="s">
        <v>50</v>
      </c>
      <c r="L169" s="4">
        <v>4</v>
      </c>
      <c r="M169" s="4" t="s">
        <v>361</v>
      </c>
      <c r="N169" s="1" t="s">
        <v>29</v>
      </c>
      <c r="O169" s="1" t="s">
        <v>51</v>
      </c>
      <c r="P169" s="1" t="s">
        <v>31</v>
      </c>
      <c r="Q169" s="1" t="s">
        <v>31</v>
      </c>
      <c r="R169" s="49">
        <v>-9999</v>
      </c>
      <c r="S169" s="1" t="s">
        <v>1048</v>
      </c>
      <c r="T169" s="24">
        <v>-9999</v>
      </c>
      <c r="U169" s="24">
        <v>-9999</v>
      </c>
      <c r="V169" s="5">
        <v>1998</v>
      </c>
      <c r="W169" s="5">
        <v>1996</v>
      </c>
      <c r="X169" s="5">
        <f t="shared" si="6"/>
        <v>2</v>
      </c>
      <c r="Y169" s="2" t="s">
        <v>31</v>
      </c>
      <c r="Z169" s="2" t="s">
        <v>29</v>
      </c>
      <c r="AA169" s="2" t="s">
        <v>31</v>
      </c>
      <c r="AB169" s="2" t="s">
        <v>29</v>
      </c>
      <c r="AC169" s="2" t="s">
        <v>29</v>
      </c>
      <c r="AD169" s="53">
        <v>8</v>
      </c>
      <c r="AE169" s="13">
        <v>518</v>
      </c>
      <c r="AF169" s="50" t="s">
        <v>978</v>
      </c>
    </row>
    <row r="170" spans="1:32" ht="16.899999999999999" customHeight="1" x14ac:dyDescent="0.25">
      <c r="A170" s="25">
        <v>27115</v>
      </c>
      <c r="B170" s="1">
        <v>-9.5391700000000004</v>
      </c>
      <c r="C170" s="1">
        <v>-77.05</v>
      </c>
      <c r="D170" s="1">
        <v>2028</v>
      </c>
      <c r="E170" s="1" t="s">
        <v>470</v>
      </c>
      <c r="F170" s="6" t="s">
        <v>1038</v>
      </c>
      <c r="G170" s="2" t="s">
        <v>47</v>
      </c>
      <c r="H170" s="1" t="s">
        <v>53</v>
      </c>
      <c r="I170" s="1" t="s">
        <v>26</v>
      </c>
      <c r="J170" s="1" t="s">
        <v>49</v>
      </c>
      <c r="K170" s="1" t="s">
        <v>50</v>
      </c>
      <c r="L170" s="4">
        <v>4</v>
      </c>
      <c r="M170" s="4" t="s">
        <v>361</v>
      </c>
      <c r="N170" s="1" t="s">
        <v>29</v>
      </c>
      <c r="O170" s="1" t="s">
        <v>51</v>
      </c>
      <c r="P170" s="1" t="s">
        <v>31</v>
      </c>
      <c r="Q170" s="1" t="s">
        <v>31</v>
      </c>
      <c r="R170" s="49">
        <v>-9999</v>
      </c>
      <c r="S170" s="1" t="s">
        <v>1048</v>
      </c>
      <c r="T170" s="24">
        <v>-9999</v>
      </c>
      <c r="U170" s="24">
        <v>-9999</v>
      </c>
      <c r="V170" s="5">
        <v>1998</v>
      </c>
      <c r="W170" s="5">
        <v>1996</v>
      </c>
      <c r="X170" s="5">
        <f t="shared" si="6"/>
        <v>2</v>
      </c>
      <c r="Y170" s="2" t="s">
        <v>31</v>
      </c>
      <c r="Z170" s="2" t="s">
        <v>29</v>
      </c>
      <c r="AA170" s="2" t="s">
        <v>31</v>
      </c>
      <c r="AB170" s="2" t="s">
        <v>29</v>
      </c>
      <c r="AC170" s="2" t="s">
        <v>29</v>
      </c>
      <c r="AD170" s="53">
        <v>9</v>
      </c>
      <c r="AE170" s="13">
        <v>611.86</v>
      </c>
      <c r="AF170" s="50" t="s">
        <v>978</v>
      </c>
    </row>
    <row r="171" spans="1:32" ht="16.899999999999999" customHeight="1" x14ac:dyDescent="0.25">
      <c r="A171" s="25">
        <v>27115</v>
      </c>
      <c r="B171" s="1">
        <v>-9.5391700000000004</v>
      </c>
      <c r="C171" s="1">
        <v>-77.05</v>
      </c>
      <c r="D171" s="1">
        <v>2028</v>
      </c>
      <c r="E171" s="1" t="s">
        <v>471</v>
      </c>
      <c r="F171" s="6" t="s">
        <v>1038</v>
      </c>
      <c r="G171" s="2" t="s">
        <v>47</v>
      </c>
      <c r="H171" s="1" t="s">
        <v>54</v>
      </c>
      <c r="I171" s="1" t="s">
        <v>26</v>
      </c>
      <c r="J171" s="1" t="s">
        <v>49</v>
      </c>
      <c r="K171" s="1" t="s">
        <v>50</v>
      </c>
      <c r="L171" s="4">
        <v>4</v>
      </c>
      <c r="M171" s="4" t="s">
        <v>361</v>
      </c>
      <c r="N171" s="1" t="s">
        <v>29</v>
      </c>
      <c r="O171" s="1" t="s">
        <v>51</v>
      </c>
      <c r="P171" s="1" t="s">
        <v>31</v>
      </c>
      <c r="Q171" s="1" t="s">
        <v>31</v>
      </c>
      <c r="R171" s="49">
        <v>-9999</v>
      </c>
      <c r="S171" s="1" t="s">
        <v>1048</v>
      </c>
      <c r="T171" s="24">
        <v>-9999</v>
      </c>
      <c r="U171" s="24">
        <v>-9999</v>
      </c>
      <c r="V171" s="5">
        <v>1998</v>
      </c>
      <c r="W171" s="5">
        <v>1996</v>
      </c>
      <c r="X171" s="5">
        <f t="shared" si="6"/>
        <v>2</v>
      </c>
      <c r="Y171" s="2" t="s">
        <v>31</v>
      </c>
      <c r="Z171" s="2" t="s">
        <v>29</v>
      </c>
      <c r="AA171" s="2" t="s">
        <v>31</v>
      </c>
      <c r="AB171" s="2" t="s">
        <v>29</v>
      </c>
      <c r="AC171" s="2" t="s">
        <v>29</v>
      </c>
      <c r="AD171" s="53">
        <v>18</v>
      </c>
      <c r="AE171" s="13">
        <v>454.45</v>
      </c>
      <c r="AF171" s="50" t="s">
        <v>978</v>
      </c>
    </row>
    <row r="172" spans="1:32" ht="16.899999999999999" customHeight="1" x14ac:dyDescent="0.25">
      <c r="A172" s="25">
        <v>27115</v>
      </c>
      <c r="B172" s="1">
        <v>-9.5391700000000004</v>
      </c>
      <c r="C172" s="1">
        <v>-77.05</v>
      </c>
      <c r="D172" s="1">
        <v>2028</v>
      </c>
      <c r="E172" s="1" t="s">
        <v>472</v>
      </c>
      <c r="F172" s="6" t="s">
        <v>1038</v>
      </c>
      <c r="G172" s="2" t="s">
        <v>47</v>
      </c>
      <c r="H172" s="1" t="s">
        <v>55</v>
      </c>
      <c r="I172" s="1" t="s">
        <v>26</v>
      </c>
      <c r="J172" s="1" t="s">
        <v>49</v>
      </c>
      <c r="K172" s="1" t="s">
        <v>50</v>
      </c>
      <c r="L172" s="4">
        <v>4</v>
      </c>
      <c r="M172" s="4" t="s">
        <v>361</v>
      </c>
      <c r="N172" s="1" t="s">
        <v>29</v>
      </c>
      <c r="O172" s="1" t="s">
        <v>51</v>
      </c>
      <c r="P172" s="1" t="s">
        <v>31</v>
      </c>
      <c r="Q172" s="1" t="s">
        <v>31</v>
      </c>
      <c r="R172" s="49">
        <v>-9999</v>
      </c>
      <c r="S172" s="1" t="s">
        <v>1048</v>
      </c>
      <c r="T172" s="24">
        <v>-9999</v>
      </c>
      <c r="U172" s="24">
        <v>-9999</v>
      </c>
      <c r="V172" s="5">
        <v>1998</v>
      </c>
      <c r="W172" s="5">
        <v>1996</v>
      </c>
      <c r="X172" s="5">
        <f t="shared" si="6"/>
        <v>2</v>
      </c>
      <c r="Y172" s="2" t="s">
        <v>31</v>
      </c>
      <c r="Z172" s="2" t="s">
        <v>29</v>
      </c>
      <c r="AA172" s="2" t="s">
        <v>31</v>
      </c>
      <c r="AB172" s="2" t="s">
        <v>29</v>
      </c>
      <c r="AC172" s="2" t="s">
        <v>29</v>
      </c>
      <c r="AD172" s="53">
        <v>15</v>
      </c>
      <c r="AE172" s="13">
        <v>1038</v>
      </c>
      <c r="AF172" s="50" t="s">
        <v>978</v>
      </c>
    </row>
    <row r="173" spans="1:32" ht="16.899999999999999" customHeight="1" x14ac:dyDescent="0.25">
      <c r="A173" s="25">
        <v>27115</v>
      </c>
      <c r="B173" s="1">
        <v>-9.5391700000000004</v>
      </c>
      <c r="C173" s="1">
        <v>-77.05</v>
      </c>
      <c r="D173" s="1">
        <v>2028</v>
      </c>
      <c r="E173" s="1" t="s">
        <v>473</v>
      </c>
      <c r="F173" s="6" t="s">
        <v>1038</v>
      </c>
      <c r="G173" s="2" t="s">
        <v>47</v>
      </c>
      <c r="H173" s="1" t="s">
        <v>56</v>
      </c>
      <c r="I173" s="1" t="s">
        <v>26</v>
      </c>
      <c r="J173" s="1" t="s">
        <v>49</v>
      </c>
      <c r="K173" s="1" t="s">
        <v>50</v>
      </c>
      <c r="L173" s="4">
        <v>4</v>
      </c>
      <c r="M173" s="4" t="s">
        <v>361</v>
      </c>
      <c r="N173" s="1" t="s">
        <v>29</v>
      </c>
      <c r="O173" s="1" t="s">
        <v>51</v>
      </c>
      <c r="P173" s="1" t="s">
        <v>31</v>
      </c>
      <c r="Q173" s="1" t="s">
        <v>31</v>
      </c>
      <c r="R173" s="49">
        <v>-9999</v>
      </c>
      <c r="S173" s="1" t="s">
        <v>1048</v>
      </c>
      <c r="T173" s="24">
        <v>-9999</v>
      </c>
      <c r="U173" s="24">
        <v>-9999</v>
      </c>
      <c r="V173" s="5">
        <v>1998</v>
      </c>
      <c r="W173" s="5">
        <v>1996</v>
      </c>
      <c r="X173" s="5">
        <f t="shared" si="6"/>
        <v>2</v>
      </c>
      <c r="Y173" s="2" t="s">
        <v>31</v>
      </c>
      <c r="Z173" s="2" t="s">
        <v>29</v>
      </c>
      <c r="AA173" s="2" t="s">
        <v>31</v>
      </c>
      <c r="AB173" s="2" t="s">
        <v>29</v>
      </c>
      <c r="AC173" s="2" t="s">
        <v>29</v>
      </c>
      <c r="AD173" s="53">
        <v>5</v>
      </c>
      <c r="AE173" s="13">
        <v>750</v>
      </c>
      <c r="AF173" s="50" t="s">
        <v>978</v>
      </c>
    </row>
    <row r="174" spans="1:32" ht="16.899999999999999" customHeight="1" x14ac:dyDescent="0.25">
      <c r="A174" s="25">
        <v>27115</v>
      </c>
      <c r="B174" s="1">
        <v>-9.5391700000000004</v>
      </c>
      <c r="C174" s="1">
        <v>-77.05</v>
      </c>
      <c r="D174" s="1">
        <v>2028</v>
      </c>
      <c r="E174" s="1" t="s">
        <v>474</v>
      </c>
      <c r="F174" s="6" t="s">
        <v>1038</v>
      </c>
      <c r="G174" s="2" t="s">
        <v>47</v>
      </c>
      <c r="H174" s="1" t="s">
        <v>57</v>
      </c>
      <c r="I174" s="1" t="s">
        <v>26</v>
      </c>
      <c r="J174" s="1" t="s">
        <v>49</v>
      </c>
      <c r="K174" s="1" t="s">
        <v>50</v>
      </c>
      <c r="L174" s="4">
        <v>4</v>
      </c>
      <c r="M174" s="4" t="s">
        <v>361</v>
      </c>
      <c r="N174" s="1" t="s">
        <v>29</v>
      </c>
      <c r="O174" s="1" t="s">
        <v>51</v>
      </c>
      <c r="P174" s="1" t="s">
        <v>31</v>
      </c>
      <c r="Q174" s="1" t="s">
        <v>31</v>
      </c>
      <c r="R174" s="49">
        <v>-9999</v>
      </c>
      <c r="S174" s="1" t="s">
        <v>1048</v>
      </c>
      <c r="T174" s="24">
        <v>-9999</v>
      </c>
      <c r="U174" s="24">
        <v>-9999</v>
      </c>
      <c r="V174" s="5">
        <v>1998</v>
      </c>
      <c r="W174" s="5">
        <v>1996</v>
      </c>
      <c r="X174" s="5">
        <f t="shared" si="6"/>
        <v>2</v>
      </c>
      <c r="Y174" s="2" t="s">
        <v>31</v>
      </c>
      <c r="Z174" s="2" t="s">
        <v>29</v>
      </c>
      <c r="AA174" s="2" t="s">
        <v>31</v>
      </c>
      <c r="AB174" s="2" t="s">
        <v>29</v>
      </c>
      <c r="AC174" s="2" t="s">
        <v>29</v>
      </c>
      <c r="AD174" s="53">
        <v>8</v>
      </c>
      <c r="AE174" s="13">
        <v>487.02</v>
      </c>
      <c r="AF174" s="50" t="s">
        <v>978</v>
      </c>
    </row>
    <row r="175" spans="1:32" ht="16.899999999999999" customHeight="1" x14ac:dyDescent="0.25">
      <c r="A175" s="25">
        <v>27115</v>
      </c>
      <c r="B175" s="1">
        <v>-9.5391700000000004</v>
      </c>
      <c r="C175" s="1">
        <v>-77.05</v>
      </c>
      <c r="D175" s="1">
        <v>2028</v>
      </c>
      <c r="E175" s="1" t="s">
        <v>475</v>
      </c>
      <c r="F175" s="6" t="s">
        <v>1038</v>
      </c>
      <c r="G175" s="2" t="s">
        <v>47</v>
      </c>
      <c r="H175" s="1" t="s">
        <v>58</v>
      </c>
      <c r="I175" s="1" t="s">
        <v>26</v>
      </c>
      <c r="J175" s="1" t="s">
        <v>49</v>
      </c>
      <c r="K175" s="1" t="s">
        <v>50</v>
      </c>
      <c r="L175" s="4">
        <v>4</v>
      </c>
      <c r="M175" s="4" t="s">
        <v>361</v>
      </c>
      <c r="N175" s="1" t="s">
        <v>29</v>
      </c>
      <c r="O175" s="1" t="s">
        <v>51</v>
      </c>
      <c r="P175" s="1" t="s">
        <v>31</v>
      </c>
      <c r="Q175" s="1" t="s">
        <v>31</v>
      </c>
      <c r="R175" s="49">
        <v>-9999</v>
      </c>
      <c r="S175" s="1" t="s">
        <v>1048</v>
      </c>
      <c r="T175" s="24">
        <v>-9999</v>
      </c>
      <c r="U175" s="24">
        <v>-9999</v>
      </c>
      <c r="V175" s="5">
        <v>1998</v>
      </c>
      <c r="W175" s="5">
        <v>1996</v>
      </c>
      <c r="X175" s="5">
        <f t="shared" si="6"/>
        <v>2</v>
      </c>
      <c r="Y175" s="2" t="s">
        <v>31</v>
      </c>
      <c r="Z175" s="2" t="s">
        <v>29</v>
      </c>
      <c r="AA175" s="2" t="s">
        <v>31</v>
      </c>
      <c r="AB175" s="2" t="s">
        <v>29</v>
      </c>
      <c r="AC175" s="2" t="s">
        <v>29</v>
      </c>
      <c r="AD175" s="53">
        <v>6</v>
      </c>
      <c r="AE175" s="13">
        <v>817.91</v>
      </c>
      <c r="AF175" s="50" t="s">
        <v>978</v>
      </c>
    </row>
    <row r="176" spans="1:32" ht="16.899999999999999" customHeight="1" x14ac:dyDescent="0.25">
      <c r="A176" s="25">
        <v>27115</v>
      </c>
      <c r="B176" s="1">
        <v>-9.5391700000000004</v>
      </c>
      <c r="C176" s="1">
        <v>-77.05</v>
      </c>
      <c r="D176" s="1">
        <v>2028</v>
      </c>
      <c r="E176" s="1" t="s">
        <v>476</v>
      </c>
      <c r="F176" s="6" t="s">
        <v>1038</v>
      </c>
      <c r="G176" s="2" t="s">
        <v>47</v>
      </c>
      <c r="H176" s="1" t="s">
        <v>36</v>
      </c>
      <c r="I176" s="1" t="s">
        <v>36</v>
      </c>
      <c r="J176" s="1" t="s">
        <v>49</v>
      </c>
      <c r="K176" s="2" t="s">
        <v>59</v>
      </c>
      <c r="L176" s="4">
        <v>4</v>
      </c>
      <c r="M176" s="4" t="s">
        <v>361</v>
      </c>
      <c r="N176" s="1" t="s">
        <v>29</v>
      </c>
      <c r="O176" s="1" t="s">
        <v>60</v>
      </c>
      <c r="P176" s="1" t="s">
        <v>31</v>
      </c>
      <c r="Q176" s="1" t="s">
        <v>31</v>
      </c>
      <c r="R176" s="1" t="s">
        <v>61</v>
      </c>
      <c r="S176" s="1" t="s">
        <v>1048</v>
      </c>
      <c r="T176" s="24">
        <v>-9999</v>
      </c>
      <c r="U176" s="24">
        <v>-9999</v>
      </c>
      <c r="V176" s="5">
        <v>1998</v>
      </c>
      <c r="W176" s="5">
        <v>1996</v>
      </c>
      <c r="X176" s="5">
        <f t="shared" si="6"/>
        <v>2</v>
      </c>
      <c r="Y176" s="2" t="s">
        <v>31</v>
      </c>
      <c r="Z176" s="2" t="s">
        <v>29</v>
      </c>
      <c r="AA176" s="2" t="s">
        <v>31</v>
      </c>
      <c r="AB176" s="2" t="s">
        <v>29</v>
      </c>
      <c r="AC176" s="2" t="s">
        <v>29</v>
      </c>
      <c r="AD176" s="53">
        <v>65</v>
      </c>
      <c r="AE176" s="13">
        <v>-9999</v>
      </c>
      <c r="AF176" s="50" t="s">
        <v>1025</v>
      </c>
    </row>
    <row r="177" spans="1:32" ht="16.899999999999999" customHeight="1" x14ac:dyDescent="0.25">
      <c r="A177" s="25">
        <v>26918</v>
      </c>
      <c r="B177" s="1">
        <v>-2.8724799999999999</v>
      </c>
      <c r="C177" s="1">
        <v>28.743760000000002</v>
      </c>
      <c r="D177" s="1">
        <v>2028</v>
      </c>
      <c r="E177" s="1" t="s">
        <v>700</v>
      </c>
      <c r="F177" s="1" t="s">
        <v>1037</v>
      </c>
      <c r="G177" s="1" t="s">
        <v>697</v>
      </c>
      <c r="H177" s="1" t="s">
        <v>699</v>
      </c>
      <c r="I177" s="1" t="s">
        <v>36</v>
      </c>
      <c r="J177" s="1" t="s">
        <v>733</v>
      </c>
      <c r="K177" s="1" t="s">
        <v>695</v>
      </c>
      <c r="L177" s="1">
        <v>1</v>
      </c>
      <c r="M177" s="1" t="s">
        <v>364</v>
      </c>
      <c r="N177" s="1" t="s">
        <v>29</v>
      </c>
      <c r="O177" s="1" t="s">
        <v>30</v>
      </c>
      <c r="P177" s="1" t="s">
        <v>31</v>
      </c>
      <c r="Q177" s="1" t="s">
        <v>31</v>
      </c>
      <c r="R177" s="1">
        <v>-9999</v>
      </c>
      <c r="S177" s="1" t="s">
        <v>33</v>
      </c>
      <c r="T177" s="2" t="s">
        <v>36</v>
      </c>
      <c r="U177" s="2" t="s">
        <v>31</v>
      </c>
      <c r="V177" s="2">
        <v>2010</v>
      </c>
      <c r="W177" s="2">
        <v>2009</v>
      </c>
      <c r="X177" s="2">
        <v>1</v>
      </c>
      <c r="Y177" s="2" t="s">
        <v>31</v>
      </c>
      <c r="Z177" s="2" t="s">
        <v>31</v>
      </c>
      <c r="AA177" s="2" t="s">
        <v>31</v>
      </c>
      <c r="AB177" s="2" t="s">
        <v>29</v>
      </c>
      <c r="AC177" s="2" t="s">
        <v>29</v>
      </c>
      <c r="AD177" s="53">
        <v>1257</v>
      </c>
      <c r="AE177" s="13">
        <v>-9999</v>
      </c>
      <c r="AF177" s="20" t="s">
        <v>698</v>
      </c>
    </row>
    <row r="178" spans="1:32" ht="16.899999999999999" customHeight="1" x14ac:dyDescent="0.25">
      <c r="A178" s="25">
        <v>26839</v>
      </c>
      <c r="B178" s="1">
        <v>5.2709999999999999</v>
      </c>
      <c r="C178" s="1">
        <v>-2.0430000000000001</v>
      </c>
      <c r="D178" s="1">
        <v>2028</v>
      </c>
      <c r="E178" s="1" t="s">
        <v>618</v>
      </c>
      <c r="F178" s="1" t="s">
        <v>1037</v>
      </c>
      <c r="G178" s="11" t="s">
        <v>393</v>
      </c>
      <c r="H178" s="1" t="s">
        <v>319</v>
      </c>
      <c r="I178" s="1" t="s">
        <v>26</v>
      </c>
      <c r="J178" s="1" t="s">
        <v>27</v>
      </c>
      <c r="K178" s="1" t="s">
        <v>394</v>
      </c>
      <c r="L178" s="4">
        <v>1</v>
      </c>
      <c r="M178" s="4" t="s">
        <v>114</v>
      </c>
      <c r="N178" s="1" t="s">
        <v>29</v>
      </c>
      <c r="O178" s="1" t="s">
        <v>30</v>
      </c>
      <c r="P178" s="1" t="s">
        <v>31</v>
      </c>
      <c r="Q178" s="1" t="s">
        <v>31</v>
      </c>
      <c r="R178" s="1" t="s">
        <v>32</v>
      </c>
      <c r="S178" s="1" t="s">
        <v>70</v>
      </c>
      <c r="T178" s="24">
        <v>-9999</v>
      </c>
      <c r="U178" s="2" t="s">
        <v>31</v>
      </c>
      <c r="V178" s="5">
        <v>1990</v>
      </c>
      <c r="W178" s="5">
        <v>1988</v>
      </c>
      <c r="X178" s="5">
        <f t="shared" ref="X178:X188" si="7">V178-W178</f>
        <v>2</v>
      </c>
      <c r="Y178" s="2" t="s">
        <v>29</v>
      </c>
      <c r="Z178" s="24">
        <v>-9999</v>
      </c>
      <c r="AA178" s="2" t="s">
        <v>29</v>
      </c>
      <c r="AB178" s="2" t="s">
        <v>29</v>
      </c>
      <c r="AC178" s="2" t="s">
        <v>29</v>
      </c>
      <c r="AD178" s="53">
        <v>168</v>
      </c>
      <c r="AE178" s="13">
        <v>-9999</v>
      </c>
      <c r="AF178" s="16" t="s">
        <v>320</v>
      </c>
    </row>
    <row r="179" spans="1:32" ht="16.899999999999999" customHeight="1" x14ac:dyDescent="0.25">
      <c r="A179" s="25">
        <v>26839</v>
      </c>
      <c r="B179" s="1">
        <v>5.2709999999999999</v>
      </c>
      <c r="C179" s="1">
        <v>-2.0430000000000001</v>
      </c>
      <c r="D179" s="1">
        <v>2028</v>
      </c>
      <c r="E179" s="1" t="s">
        <v>619</v>
      </c>
      <c r="F179" s="1" t="s">
        <v>1037</v>
      </c>
      <c r="G179" s="11" t="s">
        <v>393</v>
      </c>
      <c r="H179" s="1" t="s">
        <v>321</v>
      </c>
      <c r="I179" s="1" t="s">
        <v>36</v>
      </c>
      <c r="J179" s="1" t="s">
        <v>27</v>
      </c>
      <c r="K179" s="1" t="s">
        <v>394</v>
      </c>
      <c r="L179" s="4">
        <v>1</v>
      </c>
      <c r="M179" s="4" t="s">
        <v>114</v>
      </c>
      <c r="N179" s="1" t="s">
        <v>29</v>
      </c>
      <c r="O179" s="1" t="s">
        <v>30</v>
      </c>
      <c r="P179" s="1" t="s">
        <v>31</v>
      </c>
      <c r="Q179" s="1" t="s">
        <v>37</v>
      </c>
      <c r="R179" s="49">
        <v>-9999</v>
      </c>
      <c r="S179" s="1" t="s">
        <v>70</v>
      </c>
      <c r="T179" s="24">
        <v>-9999</v>
      </c>
      <c r="U179" s="2" t="s">
        <v>31</v>
      </c>
      <c r="V179" s="5">
        <v>1990</v>
      </c>
      <c r="W179" s="5">
        <v>1988</v>
      </c>
      <c r="X179" s="5">
        <f t="shared" si="7"/>
        <v>2</v>
      </c>
      <c r="Y179" s="2" t="s">
        <v>29</v>
      </c>
      <c r="Z179" s="2" t="s">
        <v>29</v>
      </c>
      <c r="AA179" s="2" t="s">
        <v>29</v>
      </c>
      <c r="AB179" s="2" t="s">
        <v>29</v>
      </c>
      <c r="AC179" s="2" t="s">
        <v>29</v>
      </c>
      <c r="AD179" s="53">
        <v>110</v>
      </c>
      <c r="AE179" s="13">
        <v>-9999</v>
      </c>
      <c r="AF179" s="16" t="s">
        <v>320</v>
      </c>
    </row>
    <row r="180" spans="1:32" ht="16.899999999999999" customHeight="1" x14ac:dyDescent="0.25">
      <c r="A180" s="25">
        <v>26839</v>
      </c>
      <c r="B180" s="1">
        <v>5.2709999999999999</v>
      </c>
      <c r="C180" s="1">
        <v>-2.0430000000000001</v>
      </c>
      <c r="D180" s="1">
        <v>2028</v>
      </c>
      <c r="E180" s="1" t="s">
        <v>620</v>
      </c>
      <c r="F180" s="1" t="s">
        <v>1037</v>
      </c>
      <c r="G180" s="11" t="s">
        <v>393</v>
      </c>
      <c r="H180" s="1" t="s">
        <v>322</v>
      </c>
      <c r="I180" s="1" t="s">
        <v>26</v>
      </c>
      <c r="J180" s="1" t="s">
        <v>27</v>
      </c>
      <c r="K180" s="1" t="s">
        <v>394</v>
      </c>
      <c r="L180" s="4">
        <v>1</v>
      </c>
      <c r="M180" s="4" t="s">
        <v>114</v>
      </c>
      <c r="N180" s="1" t="s">
        <v>29</v>
      </c>
      <c r="O180" s="1" t="s">
        <v>30</v>
      </c>
      <c r="P180" s="1" t="s">
        <v>37</v>
      </c>
      <c r="Q180" s="1" t="s">
        <v>37</v>
      </c>
      <c r="R180" s="1" t="s">
        <v>32</v>
      </c>
      <c r="S180" s="1" t="s">
        <v>70</v>
      </c>
      <c r="T180" s="24">
        <v>-9999</v>
      </c>
      <c r="U180" s="2" t="s">
        <v>31</v>
      </c>
      <c r="V180" s="5">
        <v>1992</v>
      </c>
      <c r="W180" s="5">
        <v>1988</v>
      </c>
      <c r="X180" s="5">
        <f t="shared" si="7"/>
        <v>4</v>
      </c>
      <c r="Y180" s="2" t="s">
        <v>29</v>
      </c>
      <c r="Z180" s="2" t="s">
        <v>29</v>
      </c>
      <c r="AA180" s="2" t="s">
        <v>29</v>
      </c>
      <c r="AB180" s="2" t="s">
        <v>29</v>
      </c>
      <c r="AC180" s="2" t="s">
        <v>29</v>
      </c>
      <c r="AD180" s="53">
        <v>14</v>
      </c>
      <c r="AE180" s="13">
        <v>-9999</v>
      </c>
      <c r="AF180" s="16" t="s">
        <v>320</v>
      </c>
    </row>
    <row r="181" spans="1:32" ht="16.899999999999999" customHeight="1" x14ac:dyDescent="0.25">
      <c r="A181" s="25">
        <v>26839</v>
      </c>
      <c r="B181" s="1">
        <v>5.2709999999999999</v>
      </c>
      <c r="C181" s="1">
        <v>-2.0430000000000001</v>
      </c>
      <c r="D181" s="1">
        <v>2028</v>
      </c>
      <c r="E181" s="1" t="s">
        <v>621</v>
      </c>
      <c r="F181" s="1" t="s">
        <v>1037</v>
      </c>
      <c r="G181" s="11" t="s">
        <v>393</v>
      </c>
      <c r="H181" s="1" t="s">
        <v>323</v>
      </c>
      <c r="I181" s="1" t="s">
        <v>36</v>
      </c>
      <c r="J181" s="1" t="s">
        <v>27</v>
      </c>
      <c r="K181" s="1" t="s">
        <v>394</v>
      </c>
      <c r="L181" s="4">
        <v>1</v>
      </c>
      <c r="M181" s="4" t="s">
        <v>114</v>
      </c>
      <c r="N181" s="1" t="s">
        <v>29</v>
      </c>
      <c r="O181" s="1" t="s">
        <v>30</v>
      </c>
      <c r="P181" s="1" t="s">
        <v>37</v>
      </c>
      <c r="Q181" s="1" t="s">
        <v>37</v>
      </c>
      <c r="R181" s="49">
        <v>-9999</v>
      </c>
      <c r="S181" s="1" t="s">
        <v>70</v>
      </c>
      <c r="T181" s="24">
        <v>-9999</v>
      </c>
      <c r="U181" s="2" t="s">
        <v>31</v>
      </c>
      <c r="V181" s="5">
        <v>1992</v>
      </c>
      <c r="W181" s="5">
        <v>1988</v>
      </c>
      <c r="X181" s="5">
        <f t="shared" si="7"/>
        <v>4</v>
      </c>
      <c r="Y181" s="2" t="s">
        <v>29</v>
      </c>
      <c r="Z181" s="2" t="s">
        <v>29</v>
      </c>
      <c r="AA181" s="2" t="s">
        <v>29</v>
      </c>
      <c r="AB181" s="2" t="s">
        <v>29</v>
      </c>
      <c r="AC181" s="2" t="s">
        <v>29</v>
      </c>
      <c r="AD181" s="53">
        <v>121</v>
      </c>
      <c r="AE181" s="13">
        <v>-9999</v>
      </c>
      <c r="AF181" s="16" t="s">
        <v>320</v>
      </c>
    </row>
    <row r="182" spans="1:32" ht="16.899999999999999" customHeight="1" x14ac:dyDescent="0.25">
      <c r="A182" s="25">
        <v>26839</v>
      </c>
      <c r="B182" s="1">
        <v>5.2709999999999999</v>
      </c>
      <c r="C182" s="1">
        <v>-2.0430000000000001</v>
      </c>
      <c r="D182" s="1">
        <v>2028</v>
      </c>
      <c r="E182" s="1" t="s">
        <v>622</v>
      </c>
      <c r="F182" s="1" t="s">
        <v>1037</v>
      </c>
      <c r="G182" s="11" t="s">
        <v>393</v>
      </c>
      <c r="H182" s="1" t="s">
        <v>324</v>
      </c>
      <c r="I182" s="1" t="s">
        <v>26</v>
      </c>
      <c r="J182" s="1" t="s">
        <v>27</v>
      </c>
      <c r="K182" s="1" t="s">
        <v>394</v>
      </c>
      <c r="L182" s="4">
        <v>1</v>
      </c>
      <c r="M182" s="4" t="s">
        <v>114</v>
      </c>
      <c r="N182" s="1" t="s">
        <v>29</v>
      </c>
      <c r="O182" s="1" t="s">
        <v>30</v>
      </c>
      <c r="P182" s="1" t="s">
        <v>37</v>
      </c>
      <c r="Q182" s="1" t="s">
        <v>37</v>
      </c>
      <c r="R182" s="1" t="s">
        <v>32</v>
      </c>
      <c r="S182" s="1" t="s">
        <v>70</v>
      </c>
      <c r="T182" s="24">
        <v>-9999</v>
      </c>
      <c r="U182" s="2" t="s">
        <v>31</v>
      </c>
      <c r="V182" s="5">
        <v>1992</v>
      </c>
      <c r="W182" s="5">
        <v>1988</v>
      </c>
      <c r="X182" s="5">
        <f t="shared" si="7"/>
        <v>4</v>
      </c>
      <c r="Y182" s="2" t="s">
        <v>29</v>
      </c>
      <c r="Z182" s="2" t="s">
        <v>29</v>
      </c>
      <c r="AA182" s="2" t="s">
        <v>29</v>
      </c>
      <c r="AB182" s="2" t="s">
        <v>29</v>
      </c>
      <c r="AC182" s="2" t="s">
        <v>29</v>
      </c>
      <c r="AD182" s="53">
        <v>71</v>
      </c>
      <c r="AE182" s="13">
        <v>-9999</v>
      </c>
      <c r="AF182" s="16" t="s">
        <v>320</v>
      </c>
    </row>
    <row r="183" spans="1:32" ht="16.899999999999999" customHeight="1" x14ac:dyDescent="0.25">
      <c r="A183" s="25">
        <v>26839</v>
      </c>
      <c r="B183" s="1">
        <v>5.2709999999999999</v>
      </c>
      <c r="C183" s="1">
        <v>-2.0430000000000001</v>
      </c>
      <c r="D183" s="1">
        <v>2028</v>
      </c>
      <c r="E183" s="1" t="s">
        <v>623</v>
      </c>
      <c r="F183" s="1" t="s">
        <v>1037</v>
      </c>
      <c r="G183" s="11" t="s">
        <v>393</v>
      </c>
      <c r="H183" s="1" t="s">
        <v>325</v>
      </c>
      <c r="I183" s="1" t="s">
        <v>26</v>
      </c>
      <c r="J183" s="1" t="s">
        <v>27</v>
      </c>
      <c r="K183" s="1" t="s">
        <v>394</v>
      </c>
      <c r="L183" s="4">
        <v>1</v>
      </c>
      <c r="M183" s="4" t="s">
        <v>114</v>
      </c>
      <c r="N183" s="1" t="s">
        <v>29</v>
      </c>
      <c r="O183" s="1" t="s">
        <v>30</v>
      </c>
      <c r="P183" s="1" t="s">
        <v>37</v>
      </c>
      <c r="Q183" s="1" t="s">
        <v>37</v>
      </c>
      <c r="R183" s="49">
        <v>-9999</v>
      </c>
      <c r="S183" s="1" t="s">
        <v>70</v>
      </c>
      <c r="T183" s="24">
        <v>-9999</v>
      </c>
      <c r="U183" s="2" t="s">
        <v>31</v>
      </c>
      <c r="V183" s="5">
        <v>1992</v>
      </c>
      <c r="W183" s="5">
        <v>1988</v>
      </c>
      <c r="X183" s="5">
        <f t="shared" si="7"/>
        <v>4</v>
      </c>
      <c r="Y183" s="2" t="s">
        <v>29</v>
      </c>
      <c r="Z183" s="2" t="s">
        <v>29</v>
      </c>
      <c r="AA183" s="2" t="s">
        <v>29</v>
      </c>
      <c r="AB183" s="2" t="s">
        <v>29</v>
      </c>
      <c r="AC183" s="2" t="s">
        <v>29</v>
      </c>
      <c r="AD183" s="53">
        <v>217</v>
      </c>
      <c r="AE183" s="13">
        <v>-9999</v>
      </c>
      <c r="AF183" s="16" t="s">
        <v>320</v>
      </c>
    </row>
    <row r="184" spans="1:32" ht="16.899999999999999" customHeight="1" x14ac:dyDescent="0.25">
      <c r="A184" s="25">
        <v>26839</v>
      </c>
      <c r="B184" s="1">
        <v>5.2709999999999999</v>
      </c>
      <c r="C184" s="1">
        <v>-2.0430000000000001</v>
      </c>
      <c r="D184" s="1">
        <v>2028</v>
      </c>
      <c r="E184" s="1" t="s">
        <v>624</v>
      </c>
      <c r="F184" s="1" t="s">
        <v>1037</v>
      </c>
      <c r="G184" s="11" t="s">
        <v>393</v>
      </c>
      <c r="H184" s="1" t="s">
        <v>326</v>
      </c>
      <c r="I184" s="1" t="s">
        <v>26</v>
      </c>
      <c r="J184" s="1" t="s">
        <v>27</v>
      </c>
      <c r="K184" s="1" t="s">
        <v>394</v>
      </c>
      <c r="L184" s="4">
        <v>1</v>
      </c>
      <c r="M184" s="4" t="s">
        <v>114</v>
      </c>
      <c r="N184" s="1" t="s">
        <v>29</v>
      </c>
      <c r="O184" s="1" t="s">
        <v>30</v>
      </c>
      <c r="P184" s="1" t="s">
        <v>31</v>
      </c>
      <c r="Q184" s="1" t="s">
        <v>37</v>
      </c>
      <c r="R184" s="1" t="s">
        <v>61</v>
      </c>
      <c r="S184" s="1" t="s">
        <v>70</v>
      </c>
      <c r="T184" s="24">
        <v>-9999</v>
      </c>
      <c r="U184" s="2" t="s">
        <v>31</v>
      </c>
      <c r="V184" s="5">
        <v>1997</v>
      </c>
      <c r="W184" s="5">
        <v>1988</v>
      </c>
      <c r="X184" s="5">
        <f t="shared" si="7"/>
        <v>9</v>
      </c>
      <c r="Y184" s="2" t="s">
        <v>29</v>
      </c>
      <c r="Z184" s="2" t="s">
        <v>29</v>
      </c>
      <c r="AA184" s="2" t="s">
        <v>29</v>
      </c>
      <c r="AB184" s="2" t="s">
        <v>29</v>
      </c>
      <c r="AC184" s="2" t="s">
        <v>29</v>
      </c>
      <c r="AD184" s="53">
        <v>63</v>
      </c>
      <c r="AE184" s="13">
        <v>-9999</v>
      </c>
      <c r="AF184" s="16" t="s">
        <v>956</v>
      </c>
    </row>
    <row r="185" spans="1:32" ht="16.899999999999999" customHeight="1" x14ac:dyDescent="0.25">
      <c r="A185" s="25">
        <v>26839</v>
      </c>
      <c r="B185" s="1">
        <v>5.2709999999999999</v>
      </c>
      <c r="C185" s="1">
        <v>-2.0430000000000001</v>
      </c>
      <c r="D185" s="1">
        <v>2028</v>
      </c>
      <c r="E185" s="1" t="s">
        <v>625</v>
      </c>
      <c r="F185" s="1" t="s">
        <v>1037</v>
      </c>
      <c r="G185" s="11" t="s">
        <v>393</v>
      </c>
      <c r="H185" s="1" t="s">
        <v>327</v>
      </c>
      <c r="I185" s="1" t="s">
        <v>26</v>
      </c>
      <c r="J185" s="1" t="s">
        <v>27</v>
      </c>
      <c r="K185" s="1" t="s">
        <v>394</v>
      </c>
      <c r="L185" s="4">
        <v>1</v>
      </c>
      <c r="M185" s="4" t="s">
        <v>114</v>
      </c>
      <c r="N185" s="1" t="s">
        <v>29</v>
      </c>
      <c r="O185" s="1" t="s">
        <v>30</v>
      </c>
      <c r="P185" s="1" t="s">
        <v>29</v>
      </c>
      <c r="Q185" s="1" t="s">
        <v>37</v>
      </c>
      <c r="R185" s="1" t="s">
        <v>61</v>
      </c>
      <c r="S185" s="1" t="s">
        <v>70</v>
      </c>
      <c r="T185" s="24">
        <v>-9999</v>
      </c>
      <c r="U185" s="2" t="s">
        <v>31</v>
      </c>
      <c r="V185" s="5">
        <v>1997</v>
      </c>
      <c r="W185" s="5">
        <v>1988</v>
      </c>
      <c r="X185" s="5">
        <f t="shared" si="7"/>
        <v>9</v>
      </c>
      <c r="Y185" s="2" t="s">
        <v>29</v>
      </c>
      <c r="Z185" s="2" t="s">
        <v>29</v>
      </c>
      <c r="AA185" s="2" t="s">
        <v>29</v>
      </c>
      <c r="AB185" s="2" t="s">
        <v>29</v>
      </c>
      <c r="AC185" s="2" t="s">
        <v>29</v>
      </c>
      <c r="AD185" s="53">
        <v>45</v>
      </c>
      <c r="AE185" s="13">
        <v>-9999</v>
      </c>
      <c r="AF185" s="16" t="s">
        <v>320</v>
      </c>
    </row>
    <row r="186" spans="1:32" ht="16.899999999999999" customHeight="1" x14ac:dyDescent="0.25">
      <c r="A186" s="25">
        <v>26839</v>
      </c>
      <c r="B186" s="1">
        <v>5.2709999999999999</v>
      </c>
      <c r="C186" s="1">
        <v>-2.0430000000000001</v>
      </c>
      <c r="D186" s="1">
        <v>2028</v>
      </c>
      <c r="E186" s="1" t="s">
        <v>626</v>
      </c>
      <c r="F186" s="1" t="s">
        <v>1037</v>
      </c>
      <c r="G186" s="11" t="s">
        <v>393</v>
      </c>
      <c r="H186" s="1" t="s">
        <v>328</v>
      </c>
      <c r="I186" s="1" t="s">
        <v>26</v>
      </c>
      <c r="J186" s="1" t="s">
        <v>27</v>
      </c>
      <c r="K186" s="1" t="s">
        <v>394</v>
      </c>
      <c r="L186" s="4">
        <v>1</v>
      </c>
      <c r="M186" s="4" t="s">
        <v>114</v>
      </c>
      <c r="N186" s="1" t="s">
        <v>29</v>
      </c>
      <c r="O186" s="1" t="s">
        <v>30</v>
      </c>
      <c r="P186" s="1" t="s">
        <v>31</v>
      </c>
      <c r="Q186" s="1" t="s">
        <v>31</v>
      </c>
      <c r="R186" s="1" t="s">
        <v>61</v>
      </c>
      <c r="S186" s="1" t="s">
        <v>70</v>
      </c>
      <c r="T186" s="2" t="s">
        <v>913</v>
      </c>
      <c r="U186" s="2" t="s">
        <v>31</v>
      </c>
      <c r="V186" s="5">
        <v>2003</v>
      </c>
      <c r="W186" s="5">
        <v>1988</v>
      </c>
      <c r="X186" s="5">
        <f t="shared" si="7"/>
        <v>15</v>
      </c>
      <c r="Y186" s="2" t="s">
        <v>31</v>
      </c>
      <c r="Z186" s="2" t="s">
        <v>31</v>
      </c>
      <c r="AA186" s="2" t="s">
        <v>31</v>
      </c>
      <c r="AB186" s="2" t="s">
        <v>31</v>
      </c>
      <c r="AC186" s="2" t="s">
        <v>29</v>
      </c>
      <c r="AD186" s="53">
        <v>2</v>
      </c>
      <c r="AE186" s="13">
        <v>-9999</v>
      </c>
      <c r="AF186" s="16" t="s">
        <v>320</v>
      </c>
    </row>
    <row r="187" spans="1:32" ht="16.899999999999999" customHeight="1" x14ac:dyDescent="0.25">
      <c r="A187" s="27">
        <v>26808</v>
      </c>
      <c r="B187" s="1">
        <v>-9.5791699999999995</v>
      </c>
      <c r="C187" s="1">
        <v>160.13861</v>
      </c>
      <c r="D187" s="6">
        <v>2021</v>
      </c>
      <c r="E187" s="1" t="s">
        <v>513</v>
      </c>
      <c r="F187" s="1" t="s">
        <v>1040</v>
      </c>
      <c r="G187" s="6" t="s">
        <v>134</v>
      </c>
      <c r="H187" s="6" t="s">
        <v>36</v>
      </c>
      <c r="I187" s="6" t="s">
        <v>36</v>
      </c>
      <c r="J187" s="6" t="s">
        <v>135</v>
      </c>
      <c r="K187" s="6" t="s">
        <v>136</v>
      </c>
      <c r="L187" s="8">
        <v>2</v>
      </c>
      <c r="M187" s="8" t="s">
        <v>358</v>
      </c>
      <c r="N187" s="6" t="s">
        <v>29</v>
      </c>
      <c r="O187" s="6" t="s">
        <v>30</v>
      </c>
      <c r="P187" s="6" t="s">
        <v>31</v>
      </c>
      <c r="Q187" s="6" t="s">
        <v>31</v>
      </c>
      <c r="R187" s="6" t="s">
        <v>61</v>
      </c>
      <c r="S187" s="1" t="s">
        <v>33</v>
      </c>
      <c r="T187" s="2" t="s">
        <v>137</v>
      </c>
      <c r="U187" s="6" t="s">
        <v>31</v>
      </c>
      <c r="V187" s="8">
        <v>1998</v>
      </c>
      <c r="W187" s="8">
        <v>1997</v>
      </c>
      <c r="X187" s="5">
        <f t="shared" si="7"/>
        <v>1</v>
      </c>
      <c r="Y187" s="6" t="s">
        <v>29</v>
      </c>
      <c r="Z187" s="6" t="s">
        <v>29</v>
      </c>
      <c r="AA187" s="6" t="s">
        <v>31</v>
      </c>
      <c r="AB187" s="6" t="s">
        <v>31</v>
      </c>
      <c r="AC187" s="6" t="s">
        <v>29</v>
      </c>
      <c r="AD187" s="57">
        <v>240</v>
      </c>
      <c r="AE187" s="15">
        <v>-9999</v>
      </c>
      <c r="AF187" s="19" t="s">
        <v>979</v>
      </c>
    </row>
    <row r="188" spans="1:32" ht="16.899999999999999" customHeight="1" x14ac:dyDescent="0.25">
      <c r="A188" s="25">
        <v>26808</v>
      </c>
      <c r="B188" s="1">
        <v>-9.5791699999999995</v>
      </c>
      <c r="C188" s="1">
        <v>160.13861</v>
      </c>
      <c r="D188" s="1">
        <v>2021</v>
      </c>
      <c r="E188" s="1" t="s">
        <v>514</v>
      </c>
      <c r="F188" s="1" t="s">
        <v>1040</v>
      </c>
      <c r="G188" s="1" t="s">
        <v>134</v>
      </c>
      <c r="H188" s="1" t="s">
        <v>36</v>
      </c>
      <c r="I188" s="1" t="s">
        <v>36</v>
      </c>
      <c r="J188" s="1" t="s">
        <v>135</v>
      </c>
      <c r="K188" s="1" t="s">
        <v>138</v>
      </c>
      <c r="L188" s="4">
        <v>1</v>
      </c>
      <c r="M188" s="4" t="s">
        <v>358</v>
      </c>
      <c r="N188" s="1" t="s">
        <v>29</v>
      </c>
      <c r="O188" s="1" t="s">
        <v>30</v>
      </c>
      <c r="P188" s="1" t="s">
        <v>31</v>
      </c>
      <c r="Q188" s="1" t="s">
        <v>31</v>
      </c>
      <c r="R188" s="1" t="s">
        <v>61</v>
      </c>
      <c r="S188" s="1" t="s">
        <v>33</v>
      </c>
      <c r="T188" s="2" t="s">
        <v>137</v>
      </c>
      <c r="U188" s="2" t="s">
        <v>31</v>
      </c>
      <c r="V188" s="5">
        <v>2010</v>
      </c>
      <c r="W188" s="5">
        <v>1997</v>
      </c>
      <c r="X188" s="5">
        <f t="shared" si="7"/>
        <v>13</v>
      </c>
      <c r="Y188" s="2" t="s">
        <v>31</v>
      </c>
      <c r="Z188" s="2" t="s">
        <v>31</v>
      </c>
      <c r="AA188" s="2" t="s">
        <v>31</v>
      </c>
      <c r="AB188" s="2" t="s">
        <v>31</v>
      </c>
      <c r="AC188" s="2" t="s">
        <v>29</v>
      </c>
      <c r="AD188" s="53">
        <v>379</v>
      </c>
      <c r="AE188" s="13">
        <v>125</v>
      </c>
      <c r="AF188" s="19" t="s">
        <v>979</v>
      </c>
    </row>
    <row r="189" spans="1:32" ht="16.899999999999999" customHeight="1" x14ac:dyDescent="0.25">
      <c r="A189" s="25">
        <v>26785</v>
      </c>
      <c r="B189" s="1">
        <v>13.18472</v>
      </c>
      <c r="C189" s="1">
        <v>-12.112500000000001</v>
      </c>
      <c r="D189" s="1">
        <v>2031</v>
      </c>
      <c r="E189" s="1" t="s">
        <v>729</v>
      </c>
      <c r="F189" s="1" t="s">
        <v>1037</v>
      </c>
      <c r="G189" s="1" t="s">
        <v>727</v>
      </c>
      <c r="H189" s="1" t="s">
        <v>730</v>
      </c>
      <c r="I189" s="1" t="s">
        <v>26</v>
      </c>
      <c r="J189" s="1" t="s">
        <v>723</v>
      </c>
      <c r="K189" s="1" t="s">
        <v>728</v>
      </c>
      <c r="L189" s="1">
        <v>1</v>
      </c>
      <c r="M189" s="1" t="s">
        <v>364</v>
      </c>
      <c r="N189" s="1" t="s">
        <v>31</v>
      </c>
      <c r="O189" s="1" t="s">
        <v>30</v>
      </c>
      <c r="P189" s="1" t="s">
        <v>31</v>
      </c>
      <c r="Q189" s="1" t="s">
        <v>31</v>
      </c>
      <c r="R189" s="1" t="s">
        <v>732</v>
      </c>
      <c r="S189" s="1" t="s">
        <v>70</v>
      </c>
      <c r="T189" s="2" t="s">
        <v>913</v>
      </c>
      <c r="U189" s="2" t="s">
        <v>31</v>
      </c>
      <c r="V189" s="2">
        <v>2011</v>
      </c>
      <c r="W189" s="2">
        <v>2007</v>
      </c>
      <c r="X189" s="2">
        <v>4</v>
      </c>
      <c r="Y189" s="2">
        <v>-9999</v>
      </c>
      <c r="Z189" s="2">
        <v>-9999</v>
      </c>
      <c r="AA189" s="2" t="s">
        <v>29</v>
      </c>
      <c r="AB189" s="2" t="s">
        <v>29</v>
      </c>
      <c r="AC189" s="2" t="s">
        <v>29</v>
      </c>
      <c r="AD189" s="53">
        <v>6</v>
      </c>
      <c r="AE189" s="13">
        <v>-9999</v>
      </c>
      <c r="AF189" s="50" t="s">
        <v>1000</v>
      </c>
    </row>
    <row r="190" spans="1:32" ht="16.899999999999999" customHeight="1" x14ac:dyDescent="0.25">
      <c r="A190" s="23">
        <v>26785</v>
      </c>
      <c r="B190" s="1">
        <v>13.18472</v>
      </c>
      <c r="C190" s="1">
        <v>-12.112500000000001</v>
      </c>
      <c r="D190" s="1">
        <v>2031</v>
      </c>
      <c r="E190" s="1" t="s">
        <v>731</v>
      </c>
      <c r="F190" s="1" t="s">
        <v>1037</v>
      </c>
      <c r="G190" s="1" t="s">
        <v>727</v>
      </c>
      <c r="H190" s="1">
        <v>-9999</v>
      </c>
      <c r="I190" s="1">
        <v>-9999</v>
      </c>
      <c r="J190" s="1" t="s">
        <v>723</v>
      </c>
      <c r="K190" s="1" t="s">
        <v>728</v>
      </c>
      <c r="L190" s="1">
        <v>1</v>
      </c>
      <c r="M190" s="1" t="s">
        <v>364</v>
      </c>
      <c r="N190" s="1" t="s">
        <v>31</v>
      </c>
      <c r="O190" s="1" t="s">
        <v>30</v>
      </c>
      <c r="P190" s="1" t="s">
        <v>29</v>
      </c>
      <c r="Q190" s="1" t="s">
        <v>31</v>
      </c>
      <c r="R190" s="1" t="s">
        <v>61</v>
      </c>
      <c r="S190" s="1" t="s">
        <v>70</v>
      </c>
      <c r="T190" s="2" t="s">
        <v>913</v>
      </c>
      <c r="U190" s="2" t="s">
        <v>31</v>
      </c>
      <c r="V190" s="2">
        <v>2013</v>
      </c>
      <c r="W190" s="2">
        <v>2007</v>
      </c>
      <c r="X190" s="2">
        <v>6</v>
      </c>
      <c r="Y190" s="2">
        <v>-9999</v>
      </c>
      <c r="Z190" s="2">
        <v>-9999</v>
      </c>
      <c r="AA190" s="2" t="s">
        <v>29</v>
      </c>
      <c r="AB190" s="2" t="s">
        <v>29</v>
      </c>
      <c r="AC190" s="2" t="s">
        <v>29</v>
      </c>
      <c r="AD190" s="53">
        <v>-9999</v>
      </c>
      <c r="AE190" s="13">
        <v>-9999</v>
      </c>
      <c r="AF190" s="50" t="s">
        <v>1000</v>
      </c>
    </row>
    <row r="191" spans="1:32" ht="16.899999999999999" customHeight="1" x14ac:dyDescent="0.25">
      <c r="A191" s="23">
        <v>26670</v>
      </c>
      <c r="B191" s="1">
        <v>-6.3610100000000003</v>
      </c>
      <c r="C191" s="1">
        <v>155.49668</v>
      </c>
      <c r="D191" s="1">
        <v>-9999</v>
      </c>
      <c r="E191" s="1" t="s">
        <v>486</v>
      </c>
      <c r="F191" s="1" t="s">
        <v>1040</v>
      </c>
      <c r="G191" s="1" t="s">
        <v>83</v>
      </c>
      <c r="H191" s="1" t="s">
        <v>84</v>
      </c>
      <c r="I191" s="1" t="s">
        <v>26</v>
      </c>
      <c r="J191" s="1" t="s">
        <v>85</v>
      </c>
      <c r="K191" s="1" t="s">
        <v>86</v>
      </c>
      <c r="L191" s="4">
        <v>2</v>
      </c>
      <c r="M191" s="4" t="s">
        <v>362</v>
      </c>
      <c r="N191" s="1" t="s">
        <v>31</v>
      </c>
      <c r="O191" s="1" t="s">
        <v>60</v>
      </c>
      <c r="P191" s="1" t="s">
        <v>31</v>
      </c>
      <c r="Q191" s="1" t="s">
        <v>29</v>
      </c>
      <c r="R191" s="1" t="s">
        <v>32</v>
      </c>
      <c r="S191" s="1" t="s">
        <v>33</v>
      </c>
      <c r="T191" s="24">
        <v>-9999</v>
      </c>
      <c r="U191" s="2" t="s">
        <v>31</v>
      </c>
      <c r="V191" s="5">
        <v>1969</v>
      </c>
      <c r="W191" s="5">
        <v>1967</v>
      </c>
      <c r="X191" s="5">
        <f>V191-W191</f>
        <v>2</v>
      </c>
      <c r="Y191" s="2" t="s">
        <v>29</v>
      </c>
      <c r="Z191" s="2" t="s">
        <v>29</v>
      </c>
      <c r="AA191" s="2" t="s">
        <v>29</v>
      </c>
      <c r="AB191" s="2" t="s">
        <v>29</v>
      </c>
      <c r="AC191" s="2" t="s">
        <v>29</v>
      </c>
      <c r="AD191" s="53">
        <v>10</v>
      </c>
      <c r="AE191" s="13">
        <v>-9999</v>
      </c>
      <c r="AF191" s="16" t="s">
        <v>87</v>
      </c>
    </row>
    <row r="192" spans="1:32" ht="16.899999999999999" customHeight="1" x14ac:dyDescent="0.25">
      <c r="A192" s="23">
        <v>26670</v>
      </c>
      <c r="B192" s="1">
        <v>-6.3610100000000003</v>
      </c>
      <c r="C192" s="1">
        <v>155.49668</v>
      </c>
      <c r="D192" s="1">
        <v>-9999</v>
      </c>
      <c r="E192" s="1" t="s">
        <v>487</v>
      </c>
      <c r="F192" s="1" t="s">
        <v>1040</v>
      </c>
      <c r="G192" s="1" t="s">
        <v>83</v>
      </c>
      <c r="H192" s="1" t="s">
        <v>88</v>
      </c>
      <c r="I192" s="1" t="s">
        <v>26</v>
      </c>
      <c r="J192" s="1" t="s">
        <v>85</v>
      </c>
      <c r="K192" s="1" t="s">
        <v>86</v>
      </c>
      <c r="L192" s="4">
        <v>2</v>
      </c>
      <c r="M192" s="4" t="s">
        <v>362</v>
      </c>
      <c r="N192" s="1" t="s">
        <v>31</v>
      </c>
      <c r="O192" s="1" t="s">
        <v>60</v>
      </c>
      <c r="P192" s="1" t="s">
        <v>31</v>
      </c>
      <c r="Q192" s="1" t="s">
        <v>29</v>
      </c>
      <c r="R192" s="1" t="s">
        <v>32</v>
      </c>
      <c r="S192" s="1" t="s">
        <v>33</v>
      </c>
      <c r="T192" s="24">
        <v>-9999</v>
      </c>
      <c r="U192" s="2" t="s">
        <v>31</v>
      </c>
      <c r="V192" s="5">
        <v>1969</v>
      </c>
      <c r="W192" s="5">
        <v>1967</v>
      </c>
      <c r="X192" s="5">
        <f>V192-W192</f>
        <v>2</v>
      </c>
      <c r="Y192" s="2" t="s">
        <v>29</v>
      </c>
      <c r="Z192" s="2" t="s">
        <v>29</v>
      </c>
      <c r="AA192" s="2" t="s">
        <v>29</v>
      </c>
      <c r="AB192" s="2" t="s">
        <v>29</v>
      </c>
      <c r="AC192" s="2" t="s">
        <v>29</v>
      </c>
      <c r="AD192" s="53">
        <v>35</v>
      </c>
      <c r="AE192" s="13">
        <v>-9999</v>
      </c>
      <c r="AF192" s="16" t="s">
        <v>87</v>
      </c>
    </row>
    <row r="193" spans="1:32" ht="16.899999999999999" customHeight="1" x14ac:dyDescent="0.25">
      <c r="A193" s="25">
        <v>26670</v>
      </c>
      <c r="B193" s="1">
        <v>-6.3610100000000003</v>
      </c>
      <c r="C193" s="1">
        <v>155.49668</v>
      </c>
      <c r="D193" s="1">
        <v>-9999</v>
      </c>
      <c r="E193" s="1" t="s">
        <v>488</v>
      </c>
      <c r="F193" s="1" t="s">
        <v>1040</v>
      </c>
      <c r="G193" s="1" t="s">
        <v>83</v>
      </c>
      <c r="H193" s="1" t="s">
        <v>89</v>
      </c>
      <c r="I193" s="1" t="s">
        <v>26</v>
      </c>
      <c r="J193" s="1" t="s">
        <v>85</v>
      </c>
      <c r="K193" s="1" t="s">
        <v>86</v>
      </c>
      <c r="L193" s="4">
        <v>2</v>
      </c>
      <c r="M193" s="4" t="s">
        <v>362</v>
      </c>
      <c r="N193" s="1" t="s">
        <v>31</v>
      </c>
      <c r="O193" s="1" t="s">
        <v>60</v>
      </c>
      <c r="P193" s="1" t="s">
        <v>31</v>
      </c>
      <c r="Q193" s="1" t="s">
        <v>31</v>
      </c>
      <c r="R193" s="1" t="s">
        <v>32</v>
      </c>
      <c r="S193" s="1" t="s">
        <v>33</v>
      </c>
      <c r="T193" s="2" t="s">
        <v>909</v>
      </c>
      <c r="U193" s="2" t="s">
        <v>31</v>
      </c>
      <c r="V193" s="5">
        <v>1969</v>
      </c>
      <c r="W193" s="5">
        <v>1967</v>
      </c>
      <c r="X193" s="5">
        <f>V193-W193</f>
        <v>2</v>
      </c>
      <c r="Y193" s="2" t="s">
        <v>29</v>
      </c>
      <c r="Z193" s="2" t="s">
        <v>29</v>
      </c>
      <c r="AA193" s="2" t="s">
        <v>29</v>
      </c>
      <c r="AB193" s="2" t="s">
        <v>29</v>
      </c>
      <c r="AC193" s="2" t="s">
        <v>29</v>
      </c>
      <c r="AD193" s="53">
        <v>-9999</v>
      </c>
      <c r="AE193" s="13">
        <v>-9999</v>
      </c>
      <c r="AF193" s="16" t="s">
        <v>87</v>
      </c>
    </row>
    <row r="194" spans="1:32" ht="16.899999999999999" customHeight="1" x14ac:dyDescent="0.25">
      <c r="A194" s="25">
        <v>26670</v>
      </c>
      <c r="B194" s="1">
        <v>-6.3610100000000003</v>
      </c>
      <c r="C194" s="1">
        <v>155.49668</v>
      </c>
      <c r="D194" s="1">
        <v>-9999</v>
      </c>
      <c r="E194" s="1" t="s">
        <v>489</v>
      </c>
      <c r="F194" s="1" t="s">
        <v>1040</v>
      </c>
      <c r="G194" s="1" t="s">
        <v>83</v>
      </c>
      <c r="H194" s="1" t="s">
        <v>90</v>
      </c>
      <c r="I194" s="1" t="s">
        <v>26</v>
      </c>
      <c r="J194" s="1" t="s">
        <v>85</v>
      </c>
      <c r="K194" s="1" t="s">
        <v>86</v>
      </c>
      <c r="L194" s="4">
        <v>2</v>
      </c>
      <c r="M194" s="4" t="s">
        <v>362</v>
      </c>
      <c r="N194" s="1" t="s">
        <v>31</v>
      </c>
      <c r="O194" s="1" t="s">
        <v>60</v>
      </c>
      <c r="P194" s="1" t="s">
        <v>31</v>
      </c>
      <c r="Q194" s="1" t="s">
        <v>31</v>
      </c>
      <c r="R194" s="1" t="s">
        <v>32</v>
      </c>
      <c r="S194" s="1" t="s">
        <v>33</v>
      </c>
      <c r="T194" s="24">
        <v>-9999</v>
      </c>
      <c r="U194" s="2" t="s">
        <v>31</v>
      </c>
      <c r="V194" s="5">
        <v>1969</v>
      </c>
      <c r="W194" s="5">
        <v>1967</v>
      </c>
      <c r="X194" s="5">
        <f>V194-W194</f>
        <v>2</v>
      </c>
      <c r="Y194" s="2" t="s">
        <v>29</v>
      </c>
      <c r="Z194" s="2" t="s">
        <v>29</v>
      </c>
      <c r="AA194" s="2" t="s">
        <v>29</v>
      </c>
      <c r="AB194" s="2" t="s">
        <v>29</v>
      </c>
      <c r="AC194" s="2" t="s">
        <v>29</v>
      </c>
      <c r="AD194" s="53">
        <v>-9999</v>
      </c>
      <c r="AE194" s="13">
        <v>-9999</v>
      </c>
      <c r="AF194" s="16" t="s">
        <v>87</v>
      </c>
    </row>
    <row r="195" spans="1:32" ht="16.899999999999999" customHeight="1" x14ac:dyDescent="0.25">
      <c r="A195" s="25">
        <v>26670</v>
      </c>
      <c r="B195" s="1">
        <v>-6.3610100000000003</v>
      </c>
      <c r="C195" s="1">
        <v>155.49668</v>
      </c>
      <c r="D195" s="1">
        <v>-9999</v>
      </c>
      <c r="E195" s="1" t="s">
        <v>490</v>
      </c>
      <c r="F195" s="1" t="s">
        <v>1040</v>
      </c>
      <c r="G195" s="1" t="s">
        <v>83</v>
      </c>
      <c r="H195" s="1" t="s">
        <v>91</v>
      </c>
      <c r="I195" s="1" t="s">
        <v>36</v>
      </c>
      <c r="J195" s="1" t="s">
        <v>85</v>
      </c>
      <c r="K195" s="1" t="s">
        <v>86</v>
      </c>
      <c r="L195" s="4">
        <v>2</v>
      </c>
      <c r="M195" s="4" t="s">
        <v>362</v>
      </c>
      <c r="N195" s="1" t="s">
        <v>31</v>
      </c>
      <c r="O195" s="1" t="s">
        <v>60</v>
      </c>
      <c r="P195" s="1" t="s">
        <v>31</v>
      </c>
      <c r="Q195" s="1" t="s">
        <v>31</v>
      </c>
      <c r="R195" s="1" t="s">
        <v>32</v>
      </c>
      <c r="S195" s="1" t="s">
        <v>33</v>
      </c>
      <c r="T195" s="2" t="s">
        <v>913</v>
      </c>
      <c r="U195" s="2" t="s">
        <v>31</v>
      </c>
      <c r="V195" s="5">
        <v>1969</v>
      </c>
      <c r="W195" s="5">
        <v>1967</v>
      </c>
      <c r="X195" s="5">
        <f>V195-W195</f>
        <v>2</v>
      </c>
      <c r="Y195" s="2" t="s">
        <v>29</v>
      </c>
      <c r="Z195" s="2" t="s">
        <v>29</v>
      </c>
      <c r="AA195" s="2" t="s">
        <v>29</v>
      </c>
      <c r="AB195" s="2" t="s">
        <v>29</v>
      </c>
      <c r="AC195" s="2" t="s">
        <v>29</v>
      </c>
      <c r="AD195" s="53">
        <v>-9999</v>
      </c>
      <c r="AE195" s="13">
        <v>-9999</v>
      </c>
      <c r="AF195" s="16" t="s">
        <v>977</v>
      </c>
    </row>
    <row r="196" spans="1:32" ht="16.899999999999999" customHeight="1" x14ac:dyDescent="0.25">
      <c r="A196" s="25">
        <v>26668</v>
      </c>
      <c r="B196" s="1">
        <v>-12.09539</v>
      </c>
      <c r="C196" s="1">
        <v>26.42934</v>
      </c>
      <c r="D196" s="1">
        <v>2043</v>
      </c>
      <c r="E196" s="1" t="s">
        <v>753</v>
      </c>
      <c r="F196" s="1" t="s">
        <v>1037</v>
      </c>
      <c r="G196" s="1" t="s">
        <v>750</v>
      </c>
      <c r="H196" s="1" t="s">
        <v>751</v>
      </c>
      <c r="I196" s="1">
        <v>-9999</v>
      </c>
      <c r="J196" s="1" t="s">
        <v>752</v>
      </c>
      <c r="K196" s="1" t="s">
        <v>754</v>
      </c>
      <c r="L196" s="1">
        <v>2</v>
      </c>
      <c r="M196" s="1" t="s">
        <v>755</v>
      </c>
      <c r="N196" s="1" t="s">
        <v>31</v>
      </c>
      <c r="O196" s="1" t="s">
        <v>131</v>
      </c>
      <c r="P196" s="1" t="s">
        <v>31</v>
      </c>
      <c r="Q196" s="1" t="s">
        <v>31</v>
      </c>
      <c r="R196" s="1">
        <v>-9999</v>
      </c>
      <c r="S196" s="1" t="s">
        <v>70</v>
      </c>
      <c r="T196" s="2" t="s">
        <v>912</v>
      </c>
      <c r="U196" s="2" t="s">
        <v>29</v>
      </c>
      <c r="V196" s="2">
        <v>2015</v>
      </c>
      <c r="W196" s="2">
        <v>2005</v>
      </c>
      <c r="X196" s="2">
        <v>10</v>
      </c>
      <c r="Y196" s="2" t="s">
        <v>31</v>
      </c>
      <c r="Z196" s="2" t="s">
        <v>31</v>
      </c>
      <c r="AA196" s="2" t="s">
        <v>31</v>
      </c>
      <c r="AB196" s="2" t="s">
        <v>29</v>
      </c>
      <c r="AC196" s="2" t="s">
        <v>29</v>
      </c>
      <c r="AD196" s="53">
        <v>16</v>
      </c>
      <c r="AE196" s="13">
        <v>-9999</v>
      </c>
      <c r="AF196" s="50" t="s">
        <v>1024</v>
      </c>
    </row>
    <row r="197" spans="1:32" ht="16.899999999999999" customHeight="1" x14ac:dyDescent="0.25">
      <c r="A197" s="25">
        <v>26628</v>
      </c>
      <c r="B197" s="1">
        <v>11.56522</v>
      </c>
      <c r="C197" s="1">
        <v>-9.3603199999999998</v>
      </c>
      <c r="D197" s="1">
        <v>2028</v>
      </c>
      <c r="E197" s="1" t="s">
        <v>671</v>
      </c>
      <c r="F197" s="1" t="s">
        <v>1037</v>
      </c>
      <c r="G197" s="1" t="s">
        <v>443</v>
      </c>
      <c r="H197" s="1" t="s">
        <v>442</v>
      </c>
      <c r="I197" s="1">
        <v>-9999</v>
      </c>
      <c r="J197" s="1" t="s">
        <v>297</v>
      </c>
      <c r="K197" s="1" t="s">
        <v>394</v>
      </c>
      <c r="L197" s="1">
        <v>1</v>
      </c>
      <c r="M197" s="1" t="s">
        <v>114</v>
      </c>
      <c r="N197" s="1" t="s">
        <v>31</v>
      </c>
      <c r="O197" s="1" t="s">
        <v>30</v>
      </c>
      <c r="P197" s="1" t="s">
        <v>31</v>
      </c>
      <c r="Q197" s="1" t="s">
        <v>31</v>
      </c>
      <c r="R197" s="1">
        <v>-9999</v>
      </c>
      <c r="S197" s="1" t="s">
        <v>70</v>
      </c>
      <c r="T197" s="24">
        <v>-9999</v>
      </c>
      <c r="U197" s="2" t="s">
        <v>31</v>
      </c>
      <c r="V197" s="2">
        <v>2017</v>
      </c>
      <c r="W197" s="2">
        <v>1997</v>
      </c>
      <c r="X197" s="2">
        <v>20</v>
      </c>
      <c r="Y197" s="2" t="s">
        <v>31</v>
      </c>
      <c r="Z197" s="2" t="s">
        <v>31</v>
      </c>
      <c r="AA197" s="2" t="s">
        <v>31</v>
      </c>
      <c r="AB197" s="2" t="s">
        <v>29</v>
      </c>
      <c r="AC197" s="2" t="s">
        <v>444</v>
      </c>
      <c r="AD197" s="53">
        <v>380</v>
      </c>
      <c r="AE197" s="13">
        <v>-9999</v>
      </c>
      <c r="AF197" s="20" t="s">
        <v>441</v>
      </c>
    </row>
    <row r="198" spans="1:32" ht="16.899999999999999" customHeight="1" x14ac:dyDescent="0.25">
      <c r="A198" s="25">
        <v>26585</v>
      </c>
      <c r="B198" s="1">
        <v>13.08333</v>
      </c>
      <c r="C198" s="1">
        <v>-11.41667</v>
      </c>
      <c r="D198" s="1">
        <v>2028</v>
      </c>
      <c r="E198" s="1" t="s">
        <v>711</v>
      </c>
      <c r="F198" s="1" t="s">
        <v>1037</v>
      </c>
      <c r="G198" s="1" t="s">
        <v>706</v>
      </c>
      <c r="H198" s="1" t="s">
        <v>708</v>
      </c>
      <c r="I198" s="1" t="s">
        <v>36</v>
      </c>
      <c r="J198" s="1" t="s">
        <v>452</v>
      </c>
      <c r="K198" s="1" t="s">
        <v>707</v>
      </c>
      <c r="L198" s="1">
        <v>1</v>
      </c>
      <c r="M198" s="1" t="s">
        <v>360</v>
      </c>
      <c r="N198" s="1" t="s">
        <v>31</v>
      </c>
      <c r="O198" s="1" t="s">
        <v>30</v>
      </c>
      <c r="P198" s="1" t="s">
        <v>31</v>
      </c>
      <c r="Q198" s="1" t="s">
        <v>31</v>
      </c>
      <c r="R198" s="1">
        <v>-9999</v>
      </c>
      <c r="S198" s="1" t="s">
        <v>33</v>
      </c>
      <c r="T198" s="2" t="s">
        <v>36</v>
      </c>
      <c r="U198" s="2" t="s">
        <v>31</v>
      </c>
      <c r="V198" s="2">
        <v>2011</v>
      </c>
      <c r="W198" s="2">
        <v>2010</v>
      </c>
      <c r="X198" s="2">
        <v>1</v>
      </c>
      <c r="Y198" s="2" t="s">
        <v>31</v>
      </c>
      <c r="Z198" s="2" t="s">
        <v>31</v>
      </c>
      <c r="AA198" s="2" t="s">
        <v>31</v>
      </c>
      <c r="AB198" s="2" t="s">
        <v>29</v>
      </c>
      <c r="AC198" s="2" t="s">
        <v>31</v>
      </c>
      <c r="AD198" s="53">
        <v>12</v>
      </c>
      <c r="AE198" s="13">
        <v>300</v>
      </c>
      <c r="AF198" s="50" t="s">
        <v>1023</v>
      </c>
    </row>
    <row r="199" spans="1:32" ht="16.899999999999999" customHeight="1" x14ac:dyDescent="0.25">
      <c r="A199" s="26">
        <v>26568</v>
      </c>
      <c r="B199" s="1">
        <v>-4.0566700000000004</v>
      </c>
      <c r="C199" s="1">
        <v>137.11360999999999</v>
      </c>
      <c r="D199" s="2">
        <v>2041</v>
      </c>
      <c r="E199" s="2" t="s">
        <v>511</v>
      </c>
      <c r="F199" s="1" t="s">
        <v>1040</v>
      </c>
      <c r="G199" s="2" t="s">
        <v>127</v>
      </c>
      <c r="H199" s="2" t="s">
        <v>128</v>
      </c>
      <c r="I199" s="2" t="s">
        <v>26</v>
      </c>
      <c r="J199" s="2" t="s">
        <v>129</v>
      </c>
      <c r="K199" s="2" t="s">
        <v>130</v>
      </c>
      <c r="L199" s="5">
        <v>1</v>
      </c>
      <c r="M199" s="5" t="s">
        <v>359</v>
      </c>
      <c r="N199" s="2" t="s">
        <v>29</v>
      </c>
      <c r="O199" s="2" t="s">
        <v>131</v>
      </c>
      <c r="P199" s="2" t="s">
        <v>31</v>
      </c>
      <c r="Q199" s="2" t="s">
        <v>31</v>
      </c>
      <c r="R199" s="2" t="s">
        <v>61</v>
      </c>
      <c r="S199" s="1" t="s">
        <v>70</v>
      </c>
      <c r="T199" s="2" t="s">
        <v>914</v>
      </c>
      <c r="U199" s="2" t="s">
        <v>29</v>
      </c>
      <c r="V199" s="5">
        <v>1998</v>
      </c>
      <c r="W199" s="5">
        <v>1991</v>
      </c>
      <c r="X199" s="5">
        <f t="shared" ref="X199:X215" si="8">V199-W199</f>
        <v>7</v>
      </c>
      <c r="Y199" s="2" t="s">
        <v>29</v>
      </c>
      <c r="Z199" s="2" t="s">
        <v>29</v>
      </c>
      <c r="AA199" s="2" t="s">
        <v>29</v>
      </c>
      <c r="AB199" s="2" t="s">
        <v>29</v>
      </c>
      <c r="AC199" s="2" t="s">
        <v>29</v>
      </c>
      <c r="AD199" s="53">
        <v>2500</v>
      </c>
      <c r="AE199" s="14">
        <v>-9999</v>
      </c>
      <c r="AF199" s="18" t="s">
        <v>967</v>
      </c>
    </row>
    <row r="200" spans="1:32" ht="16.899999999999999" customHeight="1" x14ac:dyDescent="0.25">
      <c r="A200" s="25">
        <v>26568</v>
      </c>
      <c r="B200" s="1">
        <v>-4.0566700000000004</v>
      </c>
      <c r="C200" s="1">
        <v>137.11360999999999</v>
      </c>
      <c r="D200" s="1">
        <v>2041</v>
      </c>
      <c r="E200" s="1" t="s">
        <v>512</v>
      </c>
      <c r="F200" s="1" t="s">
        <v>1040</v>
      </c>
      <c r="G200" s="1" t="s">
        <v>127</v>
      </c>
      <c r="H200" s="1" t="s">
        <v>132</v>
      </c>
      <c r="I200" s="1" t="s">
        <v>26</v>
      </c>
      <c r="J200" s="1" t="s">
        <v>129</v>
      </c>
      <c r="K200" s="1" t="s">
        <v>130</v>
      </c>
      <c r="L200" s="4">
        <v>1</v>
      </c>
      <c r="M200" s="4" t="s">
        <v>359</v>
      </c>
      <c r="N200" s="1" t="s">
        <v>29</v>
      </c>
      <c r="O200" s="1" t="s">
        <v>131</v>
      </c>
      <c r="P200" s="1" t="s">
        <v>31</v>
      </c>
      <c r="Q200" s="1" t="s">
        <v>31</v>
      </c>
      <c r="R200" s="1" t="s">
        <v>61</v>
      </c>
      <c r="S200" s="1" t="s">
        <v>70</v>
      </c>
      <c r="T200" s="2" t="s">
        <v>914</v>
      </c>
      <c r="U200" s="2" t="s">
        <v>29</v>
      </c>
      <c r="V200" s="5">
        <v>1997</v>
      </c>
      <c r="W200" s="5">
        <v>1991</v>
      </c>
      <c r="X200" s="5">
        <f t="shared" si="8"/>
        <v>6</v>
      </c>
      <c r="Y200" s="2" t="s">
        <v>29</v>
      </c>
      <c r="Z200" s="2" t="s">
        <v>29</v>
      </c>
      <c r="AA200" s="2" t="s">
        <v>29</v>
      </c>
      <c r="AB200" s="2" t="s">
        <v>29</v>
      </c>
      <c r="AC200" s="2" t="s">
        <v>29</v>
      </c>
      <c r="AD200" s="53">
        <v>2500</v>
      </c>
      <c r="AE200" s="13">
        <v>55777</v>
      </c>
      <c r="AF200" s="16" t="s">
        <v>967</v>
      </c>
    </row>
    <row r="201" spans="1:32" ht="16.899999999999999" customHeight="1" x14ac:dyDescent="0.25">
      <c r="A201" s="26">
        <v>26514</v>
      </c>
      <c r="B201" s="1">
        <v>5.3679699999999997</v>
      </c>
      <c r="C201" s="1">
        <v>-2.1943600000000001</v>
      </c>
      <c r="D201" s="1">
        <v>2018</v>
      </c>
      <c r="E201" s="1" t="s">
        <v>515</v>
      </c>
      <c r="F201" s="1" t="s">
        <v>1037</v>
      </c>
      <c r="G201" s="1" t="s">
        <v>139</v>
      </c>
      <c r="H201" s="1" t="s">
        <v>36</v>
      </c>
      <c r="I201" s="1" t="s">
        <v>36</v>
      </c>
      <c r="J201" s="1" t="s">
        <v>27</v>
      </c>
      <c r="K201" s="1" t="s">
        <v>140</v>
      </c>
      <c r="L201" s="4">
        <v>1</v>
      </c>
      <c r="M201" s="4" t="s">
        <v>364</v>
      </c>
      <c r="N201" s="1" t="s">
        <v>31</v>
      </c>
      <c r="O201" s="1" t="s">
        <v>30</v>
      </c>
      <c r="P201" s="1" t="s">
        <v>31</v>
      </c>
      <c r="Q201" s="1" t="s">
        <v>31</v>
      </c>
      <c r="R201" s="49">
        <v>-9999</v>
      </c>
      <c r="S201" s="1" t="s">
        <v>70</v>
      </c>
      <c r="T201" s="24">
        <v>-9999</v>
      </c>
      <c r="U201" s="2" t="s">
        <v>31</v>
      </c>
      <c r="V201" s="5">
        <v>2013</v>
      </c>
      <c r="W201" s="5">
        <v>2001</v>
      </c>
      <c r="X201" s="5">
        <f t="shared" si="8"/>
        <v>12</v>
      </c>
      <c r="Y201" s="2" t="s">
        <v>31</v>
      </c>
      <c r="Z201" s="2" t="s">
        <v>29</v>
      </c>
      <c r="AA201" s="2" t="s">
        <v>29</v>
      </c>
      <c r="AB201" s="2" t="s">
        <v>29</v>
      </c>
      <c r="AC201" s="2" t="s">
        <v>29</v>
      </c>
      <c r="AD201" s="53">
        <v>500</v>
      </c>
      <c r="AE201" s="13">
        <v>-9999</v>
      </c>
      <c r="AF201" s="1" t="s">
        <v>141</v>
      </c>
    </row>
    <row r="202" spans="1:32" ht="16.899999999999999" customHeight="1" x14ac:dyDescent="0.25">
      <c r="A202" s="25">
        <v>26183</v>
      </c>
      <c r="B202" s="1">
        <v>-3.12656</v>
      </c>
      <c r="C202" s="1">
        <v>152.63478000000001</v>
      </c>
      <c r="D202" s="1">
        <v>2044</v>
      </c>
      <c r="E202" s="1" t="s">
        <v>544</v>
      </c>
      <c r="F202" s="1" t="s">
        <v>1040</v>
      </c>
      <c r="G202" s="11" t="s">
        <v>198</v>
      </c>
      <c r="H202" s="1" t="s">
        <v>199</v>
      </c>
      <c r="I202" s="1" t="s">
        <v>26</v>
      </c>
      <c r="J202" s="1" t="s">
        <v>85</v>
      </c>
      <c r="K202" s="1" t="s">
        <v>200</v>
      </c>
      <c r="L202" s="4">
        <v>1</v>
      </c>
      <c r="M202" s="4" t="s">
        <v>358</v>
      </c>
      <c r="N202" s="1" t="s">
        <v>29</v>
      </c>
      <c r="O202" s="1" t="s">
        <v>30</v>
      </c>
      <c r="P202" s="1" t="s">
        <v>31</v>
      </c>
      <c r="Q202" s="1" t="s">
        <v>29</v>
      </c>
      <c r="R202" s="1" t="s">
        <v>61</v>
      </c>
      <c r="S202" s="1" t="s">
        <v>33</v>
      </c>
      <c r="T202" s="2" t="s">
        <v>910</v>
      </c>
      <c r="U202" s="2" t="s">
        <v>29</v>
      </c>
      <c r="V202" s="5">
        <v>1995</v>
      </c>
      <c r="W202" s="5">
        <v>1995</v>
      </c>
      <c r="X202" s="5">
        <f t="shared" si="8"/>
        <v>0</v>
      </c>
      <c r="Y202" s="2" t="s">
        <v>29</v>
      </c>
      <c r="Z202" s="2" t="s">
        <v>29</v>
      </c>
      <c r="AA202" s="2" t="s">
        <v>31</v>
      </c>
      <c r="AB202" s="2" t="s">
        <v>31</v>
      </c>
      <c r="AC202" s="2" t="s">
        <v>29</v>
      </c>
      <c r="AD202" s="53">
        <v>84</v>
      </c>
      <c r="AE202" s="13">
        <v>-9999</v>
      </c>
      <c r="AF202" s="16" t="s">
        <v>87</v>
      </c>
    </row>
    <row r="203" spans="1:32" ht="16.899999999999999" customHeight="1" x14ac:dyDescent="0.25">
      <c r="A203" s="25">
        <v>26183</v>
      </c>
      <c r="B203" s="1">
        <v>-3.12656</v>
      </c>
      <c r="C203" s="1">
        <v>152.63478000000001</v>
      </c>
      <c r="D203" s="1">
        <v>2044</v>
      </c>
      <c r="E203" s="1" t="s">
        <v>545</v>
      </c>
      <c r="F203" s="1" t="s">
        <v>1040</v>
      </c>
      <c r="G203" s="1" t="s">
        <v>198</v>
      </c>
      <c r="H203" s="1" t="s">
        <v>201</v>
      </c>
      <c r="I203" s="1" t="s">
        <v>26</v>
      </c>
      <c r="J203" s="1" t="s">
        <v>85</v>
      </c>
      <c r="K203" s="1" t="s">
        <v>200</v>
      </c>
      <c r="L203" s="4">
        <v>1</v>
      </c>
      <c r="M203" s="4" t="s">
        <v>358</v>
      </c>
      <c r="N203" s="1" t="s">
        <v>29</v>
      </c>
      <c r="O203" s="1" t="s">
        <v>30</v>
      </c>
      <c r="P203" s="1" t="s">
        <v>31</v>
      </c>
      <c r="Q203" s="1" t="s">
        <v>31</v>
      </c>
      <c r="R203" s="1" t="s">
        <v>61</v>
      </c>
      <c r="S203" s="1" t="s">
        <v>33</v>
      </c>
      <c r="T203" s="2">
        <v>-9999</v>
      </c>
      <c r="U203" s="2" t="s">
        <v>29</v>
      </c>
      <c r="V203" s="5">
        <v>1995</v>
      </c>
      <c r="W203" s="5">
        <v>1995</v>
      </c>
      <c r="X203" s="5">
        <f t="shared" si="8"/>
        <v>0</v>
      </c>
      <c r="Y203" s="2" t="s">
        <v>29</v>
      </c>
      <c r="Z203" s="2" t="s">
        <v>29</v>
      </c>
      <c r="AA203" s="2" t="s">
        <v>31</v>
      </c>
      <c r="AB203" s="2" t="s">
        <v>31</v>
      </c>
      <c r="AC203" s="2" t="s">
        <v>29</v>
      </c>
      <c r="AD203" s="53">
        <v>39</v>
      </c>
      <c r="AE203" s="13">
        <v>-9999</v>
      </c>
      <c r="AF203" s="16" t="s">
        <v>990</v>
      </c>
    </row>
    <row r="204" spans="1:32" ht="16.899999999999999" customHeight="1" x14ac:dyDescent="0.25">
      <c r="A204" s="25">
        <v>26183</v>
      </c>
      <c r="B204" s="1">
        <v>-3.12656</v>
      </c>
      <c r="C204" s="1">
        <v>152.63478000000001</v>
      </c>
      <c r="D204" s="1">
        <v>2044</v>
      </c>
      <c r="E204" s="1" t="s">
        <v>564</v>
      </c>
      <c r="F204" s="1" t="s">
        <v>1040</v>
      </c>
      <c r="G204" s="1" t="s">
        <v>198</v>
      </c>
      <c r="H204" s="1" t="s">
        <v>230</v>
      </c>
      <c r="I204" s="1" t="s">
        <v>26</v>
      </c>
      <c r="J204" s="1" t="s">
        <v>85</v>
      </c>
      <c r="K204" s="1" t="s">
        <v>231</v>
      </c>
      <c r="L204" s="4">
        <v>1</v>
      </c>
      <c r="M204" s="4" t="s">
        <v>358</v>
      </c>
      <c r="N204" s="1" t="s">
        <v>29</v>
      </c>
      <c r="O204" s="1" t="s">
        <v>30</v>
      </c>
      <c r="P204" s="1" t="s">
        <v>31</v>
      </c>
      <c r="Q204" s="1" t="s">
        <v>31</v>
      </c>
      <c r="R204" s="1" t="s">
        <v>61</v>
      </c>
      <c r="S204" s="1" t="s">
        <v>70</v>
      </c>
      <c r="T204" s="2" t="s">
        <v>913</v>
      </c>
      <c r="U204" s="2" t="s">
        <v>29</v>
      </c>
      <c r="V204" s="5">
        <v>2011</v>
      </c>
      <c r="W204" s="5">
        <v>1995</v>
      </c>
      <c r="X204" s="5">
        <f t="shared" si="8"/>
        <v>16</v>
      </c>
      <c r="Y204" s="2" t="s">
        <v>29</v>
      </c>
      <c r="Z204" s="2" t="s">
        <v>29</v>
      </c>
      <c r="AA204" s="2" t="s">
        <v>29</v>
      </c>
      <c r="AB204" s="2" t="s">
        <v>29</v>
      </c>
      <c r="AC204" s="2" t="s">
        <v>29</v>
      </c>
      <c r="AD204" s="53">
        <v>120</v>
      </c>
      <c r="AE204" s="13">
        <v>-9999</v>
      </c>
      <c r="AF204" s="16" t="s">
        <v>990</v>
      </c>
    </row>
    <row r="205" spans="1:32" ht="16.899999999999999" customHeight="1" x14ac:dyDescent="0.25">
      <c r="A205" s="25">
        <v>25826</v>
      </c>
      <c r="B205" s="1">
        <v>-5.4649999999999999</v>
      </c>
      <c r="C205" s="1">
        <v>143.095</v>
      </c>
      <c r="D205" s="1">
        <v>-9999</v>
      </c>
      <c r="E205" s="1" t="s">
        <v>491</v>
      </c>
      <c r="F205" s="1" t="s">
        <v>1040</v>
      </c>
      <c r="G205" s="2" t="s">
        <v>92</v>
      </c>
      <c r="H205" s="1" t="s">
        <v>93</v>
      </c>
      <c r="I205" s="1" t="s">
        <v>26</v>
      </c>
      <c r="J205" s="1" t="s">
        <v>85</v>
      </c>
      <c r="K205" s="1" t="s">
        <v>94</v>
      </c>
      <c r="L205" s="4">
        <v>1</v>
      </c>
      <c r="M205" s="4" t="s">
        <v>364</v>
      </c>
      <c r="N205" s="1" t="s">
        <v>31</v>
      </c>
      <c r="O205" s="1" t="s">
        <v>30</v>
      </c>
      <c r="P205" s="1" t="s">
        <v>31</v>
      </c>
      <c r="Q205" s="1" t="s">
        <v>31</v>
      </c>
      <c r="R205" s="1" t="s">
        <v>32</v>
      </c>
      <c r="S205" s="1" t="s">
        <v>33</v>
      </c>
      <c r="T205" s="2" t="s">
        <v>910</v>
      </c>
      <c r="U205" s="2" t="s">
        <v>31</v>
      </c>
      <c r="V205" s="5">
        <v>1988</v>
      </c>
      <c r="W205" s="5">
        <v>1989</v>
      </c>
      <c r="X205" s="5">
        <f t="shared" si="8"/>
        <v>-1</v>
      </c>
      <c r="Y205" s="2" t="s">
        <v>29</v>
      </c>
      <c r="Z205" s="2" t="s">
        <v>29</v>
      </c>
      <c r="AA205" s="2" t="s">
        <v>29</v>
      </c>
      <c r="AB205" s="2" t="s">
        <v>29</v>
      </c>
      <c r="AC205" s="2" t="s">
        <v>29</v>
      </c>
      <c r="AD205" s="53">
        <v>402</v>
      </c>
      <c r="AE205" s="13">
        <v>-9999</v>
      </c>
      <c r="AF205" s="16" t="s">
        <v>87</v>
      </c>
    </row>
    <row r="206" spans="1:32" ht="16.899999999999999" customHeight="1" x14ac:dyDescent="0.25">
      <c r="A206" s="25">
        <v>25826</v>
      </c>
      <c r="B206" s="1">
        <v>-5.4649999999999999</v>
      </c>
      <c r="C206" s="1">
        <v>143.095</v>
      </c>
      <c r="D206" s="1">
        <v>-9999</v>
      </c>
      <c r="E206" s="1" t="s">
        <v>492</v>
      </c>
      <c r="F206" s="1" t="s">
        <v>1040</v>
      </c>
      <c r="G206" s="2" t="s">
        <v>92</v>
      </c>
      <c r="H206" s="1" t="s">
        <v>95</v>
      </c>
      <c r="I206" s="1" t="s">
        <v>26</v>
      </c>
      <c r="J206" s="1" t="s">
        <v>85</v>
      </c>
      <c r="K206" s="1" t="s">
        <v>96</v>
      </c>
      <c r="L206" s="4">
        <v>1</v>
      </c>
      <c r="M206" s="4" t="s">
        <v>364</v>
      </c>
      <c r="N206" s="1" t="s">
        <v>31</v>
      </c>
      <c r="O206" s="1" t="s">
        <v>30</v>
      </c>
      <c r="P206" s="1" t="s">
        <v>31</v>
      </c>
      <c r="Q206" s="1" t="s">
        <v>31</v>
      </c>
      <c r="R206" s="1" t="s">
        <v>32</v>
      </c>
      <c r="S206" s="1" t="s">
        <v>70</v>
      </c>
      <c r="T206" s="24">
        <v>-9999</v>
      </c>
      <c r="U206" s="2" t="s">
        <v>31</v>
      </c>
      <c r="V206" s="5">
        <v>2010</v>
      </c>
      <c r="W206" s="5">
        <v>1989</v>
      </c>
      <c r="X206" s="5">
        <f t="shared" si="8"/>
        <v>21</v>
      </c>
      <c r="Y206" s="2" t="s">
        <v>29</v>
      </c>
      <c r="Z206" s="2" t="s">
        <v>29</v>
      </c>
      <c r="AA206" s="2" t="s">
        <v>29</v>
      </c>
      <c r="AB206" s="2" t="s">
        <v>29</v>
      </c>
      <c r="AC206" s="2" t="s">
        <v>29</v>
      </c>
      <c r="AD206" s="53">
        <v>184</v>
      </c>
      <c r="AE206" s="13">
        <v>-9999</v>
      </c>
      <c r="AF206" s="16" t="s">
        <v>990</v>
      </c>
    </row>
    <row r="207" spans="1:32" ht="16.899999999999999" customHeight="1" x14ac:dyDescent="0.25">
      <c r="A207" s="25">
        <v>25826</v>
      </c>
      <c r="B207" s="1">
        <v>-5.4649999999999999</v>
      </c>
      <c r="C207" s="1">
        <v>143.095</v>
      </c>
      <c r="D207" s="1">
        <v>-9999</v>
      </c>
      <c r="E207" s="1" t="s">
        <v>493</v>
      </c>
      <c r="F207" s="1" t="s">
        <v>1040</v>
      </c>
      <c r="G207" s="2" t="s">
        <v>92</v>
      </c>
      <c r="H207" s="1" t="s">
        <v>97</v>
      </c>
      <c r="I207" s="1" t="s">
        <v>26</v>
      </c>
      <c r="J207" s="1" t="s">
        <v>85</v>
      </c>
      <c r="K207" s="1" t="s">
        <v>94</v>
      </c>
      <c r="L207" s="4">
        <v>1</v>
      </c>
      <c r="M207" s="4" t="s">
        <v>364</v>
      </c>
      <c r="N207" s="1" t="s">
        <v>31</v>
      </c>
      <c r="O207" s="1" t="s">
        <v>30</v>
      </c>
      <c r="P207" s="1" t="s">
        <v>31</v>
      </c>
      <c r="Q207" s="1" t="s">
        <v>31</v>
      </c>
      <c r="R207" s="1" t="s">
        <v>32</v>
      </c>
      <c r="S207" s="1" t="s">
        <v>33</v>
      </c>
      <c r="T207" s="2" t="s">
        <v>911</v>
      </c>
      <c r="U207" s="2" t="s">
        <v>31</v>
      </c>
      <c r="V207" s="5">
        <v>1989</v>
      </c>
      <c r="W207" s="5">
        <v>1989</v>
      </c>
      <c r="X207" s="5">
        <f t="shared" si="8"/>
        <v>0</v>
      </c>
      <c r="Y207" s="2" t="s">
        <v>29</v>
      </c>
      <c r="Z207" s="2" t="s">
        <v>29</v>
      </c>
      <c r="AA207" s="2" t="s">
        <v>29</v>
      </c>
      <c r="AB207" s="2" t="s">
        <v>29</v>
      </c>
      <c r="AC207" s="2" t="s">
        <v>29</v>
      </c>
      <c r="AD207" s="53">
        <v>39</v>
      </c>
      <c r="AE207" s="13">
        <v>-9999</v>
      </c>
      <c r="AF207" s="16" t="s">
        <v>990</v>
      </c>
    </row>
    <row r="208" spans="1:32" ht="16.899999999999999" customHeight="1" x14ac:dyDescent="0.25">
      <c r="A208" s="25">
        <v>25826</v>
      </c>
      <c r="B208" s="1">
        <v>-5.4649999999999999</v>
      </c>
      <c r="C208" s="1">
        <v>143.095</v>
      </c>
      <c r="D208" s="1">
        <v>-9999</v>
      </c>
      <c r="E208" s="1" t="s">
        <v>494</v>
      </c>
      <c r="F208" s="1" t="s">
        <v>1040</v>
      </c>
      <c r="G208" s="2" t="s">
        <v>92</v>
      </c>
      <c r="H208" s="1" t="s">
        <v>98</v>
      </c>
      <c r="I208" s="1" t="s">
        <v>26</v>
      </c>
      <c r="J208" s="1" t="s">
        <v>85</v>
      </c>
      <c r="K208" s="1" t="s">
        <v>94</v>
      </c>
      <c r="L208" s="4">
        <v>1</v>
      </c>
      <c r="M208" s="4" t="s">
        <v>364</v>
      </c>
      <c r="N208" s="1" t="s">
        <v>31</v>
      </c>
      <c r="O208" s="1" t="s">
        <v>30</v>
      </c>
      <c r="P208" s="1" t="s">
        <v>31</v>
      </c>
      <c r="Q208" s="1" t="s">
        <v>31</v>
      </c>
      <c r="R208" s="1" t="s">
        <v>32</v>
      </c>
      <c r="S208" s="1" t="s">
        <v>70</v>
      </c>
      <c r="T208" s="24">
        <v>-9999</v>
      </c>
      <c r="U208" s="2" t="s">
        <v>31</v>
      </c>
      <c r="V208" s="5">
        <v>1993</v>
      </c>
      <c r="W208" s="5">
        <v>1989</v>
      </c>
      <c r="X208" s="5">
        <f t="shared" si="8"/>
        <v>4</v>
      </c>
      <c r="Y208" s="2" t="s">
        <v>29</v>
      </c>
      <c r="Z208" s="2" t="s">
        <v>29</v>
      </c>
      <c r="AA208" s="2" t="s">
        <v>29</v>
      </c>
      <c r="AB208" s="2" t="s">
        <v>29</v>
      </c>
      <c r="AC208" s="2" t="s">
        <v>29</v>
      </c>
      <c r="AD208" s="53">
        <v>179</v>
      </c>
      <c r="AE208" s="13">
        <v>-9999</v>
      </c>
      <c r="AF208" s="16" t="s">
        <v>990</v>
      </c>
    </row>
    <row r="209" spans="1:32" ht="16.899999999999999" customHeight="1" x14ac:dyDescent="0.25">
      <c r="A209" s="25">
        <v>25826</v>
      </c>
      <c r="B209" s="1">
        <v>-5.4649999999999999</v>
      </c>
      <c r="C209" s="1">
        <v>143.095</v>
      </c>
      <c r="D209" s="1">
        <v>-9999</v>
      </c>
      <c r="E209" s="1" t="s">
        <v>495</v>
      </c>
      <c r="F209" s="1" t="s">
        <v>1040</v>
      </c>
      <c r="G209" s="2" t="s">
        <v>92</v>
      </c>
      <c r="H209" s="1" t="s">
        <v>99</v>
      </c>
      <c r="I209" s="1" t="s">
        <v>26</v>
      </c>
      <c r="J209" s="1" t="s">
        <v>85</v>
      </c>
      <c r="K209" s="1" t="s">
        <v>94</v>
      </c>
      <c r="L209" s="4">
        <v>1</v>
      </c>
      <c r="M209" s="4" t="s">
        <v>364</v>
      </c>
      <c r="N209" s="1" t="s">
        <v>31</v>
      </c>
      <c r="O209" s="1" t="s">
        <v>30</v>
      </c>
      <c r="P209" s="1" t="s">
        <v>31</v>
      </c>
      <c r="Q209" s="1" t="s">
        <v>31</v>
      </c>
      <c r="R209" s="1" t="s">
        <v>32</v>
      </c>
      <c r="S209" s="1" t="s">
        <v>70</v>
      </c>
      <c r="T209" s="2" t="s">
        <v>913</v>
      </c>
      <c r="U209" s="2" t="s">
        <v>31</v>
      </c>
      <c r="V209" s="5">
        <v>2000</v>
      </c>
      <c r="W209" s="5">
        <v>1989</v>
      </c>
      <c r="X209" s="5">
        <f t="shared" si="8"/>
        <v>11</v>
      </c>
      <c r="Y209" s="2" t="s">
        <v>29</v>
      </c>
      <c r="Z209" s="2" t="s">
        <v>29</v>
      </c>
      <c r="AA209" s="2" t="s">
        <v>29</v>
      </c>
      <c r="AB209" s="2" t="s">
        <v>29</v>
      </c>
      <c r="AC209" s="2" t="s">
        <v>29</v>
      </c>
      <c r="AD209" s="53">
        <v>0</v>
      </c>
      <c r="AE209" s="13">
        <v>-9999</v>
      </c>
      <c r="AF209" s="16" t="s">
        <v>990</v>
      </c>
    </row>
    <row r="210" spans="1:32" ht="16.899999999999999" customHeight="1" x14ac:dyDescent="0.25">
      <c r="A210" s="25">
        <v>25826</v>
      </c>
      <c r="B210" s="1">
        <v>-5.4649999999999999</v>
      </c>
      <c r="C210" s="1">
        <v>143.095</v>
      </c>
      <c r="D210" s="1">
        <v>-9999</v>
      </c>
      <c r="E210" s="1" t="s">
        <v>496</v>
      </c>
      <c r="F210" s="1" t="s">
        <v>1040</v>
      </c>
      <c r="G210" s="2" t="s">
        <v>92</v>
      </c>
      <c r="H210" s="1" t="s">
        <v>100</v>
      </c>
      <c r="I210" s="1" t="s">
        <v>26</v>
      </c>
      <c r="J210" s="1" t="s">
        <v>85</v>
      </c>
      <c r="K210" s="1" t="s">
        <v>94</v>
      </c>
      <c r="L210" s="4">
        <v>1</v>
      </c>
      <c r="M210" s="4" t="s">
        <v>364</v>
      </c>
      <c r="N210" s="1" t="s">
        <v>31</v>
      </c>
      <c r="O210" s="1" t="s">
        <v>30</v>
      </c>
      <c r="P210" s="1" t="s">
        <v>31</v>
      </c>
      <c r="Q210" s="1" t="s">
        <v>31</v>
      </c>
      <c r="R210" s="1" t="s">
        <v>32</v>
      </c>
      <c r="S210" s="1" t="s">
        <v>70</v>
      </c>
      <c r="T210" s="2" t="s">
        <v>913</v>
      </c>
      <c r="U210" s="2" t="s">
        <v>31</v>
      </c>
      <c r="V210" s="5">
        <v>2000</v>
      </c>
      <c r="W210" s="5">
        <v>1989</v>
      </c>
      <c r="X210" s="5">
        <f t="shared" si="8"/>
        <v>11</v>
      </c>
      <c r="Y210" s="2" t="s">
        <v>29</v>
      </c>
      <c r="Z210" s="2" t="s">
        <v>29</v>
      </c>
      <c r="AA210" s="2" t="s">
        <v>29</v>
      </c>
      <c r="AB210" s="2" t="s">
        <v>29</v>
      </c>
      <c r="AC210" s="2" t="s">
        <v>29</v>
      </c>
      <c r="AD210" s="53">
        <v>8</v>
      </c>
      <c r="AE210" s="13">
        <v>-9999</v>
      </c>
      <c r="AF210" s="16" t="s">
        <v>990</v>
      </c>
    </row>
    <row r="211" spans="1:32" ht="16.899999999999999" customHeight="1" x14ac:dyDescent="0.25">
      <c r="A211" s="25">
        <v>25826</v>
      </c>
      <c r="B211" s="1">
        <v>-5.4649999999999999</v>
      </c>
      <c r="C211" s="1">
        <v>143.095</v>
      </c>
      <c r="D211" s="1">
        <v>-9999</v>
      </c>
      <c r="E211" s="1" t="s">
        <v>497</v>
      </c>
      <c r="F211" s="1" t="s">
        <v>1040</v>
      </c>
      <c r="G211" s="2" t="s">
        <v>92</v>
      </c>
      <c r="H211" s="1" t="s">
        <v>101</v>
      </c>
      <c r="I211" s="1" t="s">
        <v>26</v>
      </c>
      <c r="J211" s="1" t="s">
        <v>85</v>
      </c>
      <c r="K211" s="1" t="s">
        <v>94</v>
      </c>
      <c r="L211" s="4">
        <v>1</v>
      </c>
      <c r="M211" s="4" t="s">
        <v>364</v>
      </c>
      <c r="N211" s="1" t="s">
        <v>31</v>
      </c>
      <c r="O211" s="1" t="s">
        <v>30</v>
      </c>
      <c r="P211" s="1" t="s">
        <v>31</v>
      </c>
      <c r="Q211" s="1" t="s">
        <v>31</v>
      </c>
      <c r="R211" s="1" t="s">
        <v>32</v>
      </c>
      <c r="S211" s="1" t="s">
        <v>70</v>
      </c>
      <c r="T211" s="24">
        <v>-9999</v>
      </c>
      <c r="U211" s="2" t="s">
        <v>31</v>
      </c>
      <c r="V211" s="5">
        <v>2000</v>
      </c>
      <c r="W211" s="5">
        <v>1989</v>
      </c>
      <c r="X211" s="5">
        <f t="shared" si="8"/>
        <v>11</v>
      </c>
      <c r="Y211" s="2" t="s">
        <v>29</v>
      </c>
      <c r="Z211" s="2" t="s">
        <v>29</v>
      </c>
      <c r="AA211" s="2" t="s">
        <v>29</v>
      </c>
      <c r="AB211" s="2" t="s">
        <v>29</v>
      </c>
      <c r="AC211" s="2" t="s">
        <v>29</v>
      </c>
      <c r="AD211" s="53">
        <v>41</v>
      </c>
      <c r="AE211" s="13">
        <v>-9999</v>
      </c>
      <c r="AF211" s="16" t="s">
        <v>990</v>
      </c>
    </row>
    <row r="212" spans="1:32" ht="16.899999999999999" customHeight="1" x14ac:dyDescent="0.25">
      <c r="A212" s="67">
        <v>25826</v>
      </c>
      <c r="B212" s="11">
        <v>-5.4649999999999999</v>
      </c>
      <c r="C212" s="11">
        <v>143.095</v>
      </c>
      <c r="D212" s="11">
        <v>-9999</v>
      </c>
      <c r="E212" s="1" t="s">
        <v>498</v>
      </c>
      <c r="F212" s="1" t="s">
        <v>1040</v>
      </c>
      <c r="G212" s="2" t="s">
        <v>92</v>
      </c>
      <c r="H212" s="23" t="s">
        <v>102</v>
      </c>
      <c r="I212" s="1" t="s">
        <v>26</v>
      </c>
      <c r="J212" s="1" t="s">
        <v>85</v>
      </c>
      <c r="K212" s="1" t="s">
        <v>94</v>
      </c>
      <c r="L212" s="4">
        <v>1</v>
      </c>
      <c r="M212" s="4" t="s">
        <v>364</v>
      </c>
      <c r="N212" s="1" t="s">
        <v>31</v>
      </c>
      <c r="O212" s="1" t="s">
        <v>30</v>
      </c>
      <c r="P212" s="1" t="s">
        <v>31</v>
      </c>
      <c r="Q212" s="1" t="s">
        <v>31</v>
      </c>
      <c r="R212" s="1" t="s">
        <v>32</v>
      </c>
      <c r="S212" s="1" t="s">
        <v>70</v>
      </c>
      <c r="T212" s="2" t="s">
        <v>913</v>
      </c>
      <c r="U212" s="2" t="s">
        <v>31</v>
      </c>
      <c r="V212" s="5">
        <v>2001</v>
      </c>
      <c r="W212" s="5">
        <v>1989</v>
      </c>
      <c r="X212" s="5">
        <f t="shared" si="8"/>
        <v>12</v>
      </c>
      <c r="Y212" s="2" t="s">
        <v>29</v>
      </c>
      <c r="Z212" s="2" t="s">
        <v>29</v>
      </c>
      <c r="AA212" s="2" t="s">
        <v>29</v>
      </c>
      <c r="AB212" s="2" t="s">
        <v>29</v>
      </c>
      <c r="AC212" s="2" t="s">
        <v>29</v>
      </c>
      <c r="AD212" s="53">
        <v>108</v>
      </c>
      <c r="AE212" s="13">
        <v>-9999</v>
      </c>
      <c r="AF212" s="16" t="s">
        <v>990</v>
      </c>
    </row>
    <row r="213" spans="1:32" ht="16.899999999999999" customHeight="1" x14ac:dyDescent="0.25">
      <c r="A213" s="67">
        <v>25826</v>
      </c>
      <c r="B213" s="11">
        <v>-5.4649999999999999</v>
      </c>
      <c r="C213" s="11">
        <v>143.095</v>
      </c>
      <c r="D213" s="11">
        <v>-9999</v>
      </c>
      <c r="E213" s="1" t="s">
        <v>499</v>
      </c>
      <c r="F213" s="1" t="s">
        <v>1040</v>
      </c>
      <c r="G213" s="2" t="s">
        <v>92</v>
      </c>
      <c r="H213" s="1" t="s">
        <v>103</v>
      </c>
      <c r="I213" s="1" t="s">
        <v>26</v>
      </c>
      <c r="J213" s="1" t="s">
        <v>85</v>
      </c>
      <c r="K213" s="1" t="s">
        <v>94</v>
      </c>
      <c r="L213" s="4">
        <v>1</v>
      </c>
      <c r="M213" s="4" t="s">
        <v>364</v>
      </c>
      <c r="N213" s="1" t="s">
        <v>31</v>
      </c>
      <c r="O213" s="1" t="s">
        <v>30</v>
      </c>
      <c r="P213" s="1" t="s">
        <v>31</v>
      </c>
      <c r="Q213" s="1" t="s">
        <v>31</v>
      </c>
      <c r="R213" s="1" t="s">
        <v>32</v>
      </c>
      <c r="S213" s="1" t="s">
        <v>70</v>
      </c>
      <c r="T213" s="2" t="s">
        <v>913</v>
      </c>
      <c r="U213" s="2" t="s">
        <v>31</v>
      </c>
      <c r="V213" s="5">
        <v>2003</v>
      </c>
      <c r="W213" s="5">
        <v>1989</v>
      </c>
      <c r="X213" s="5">
        <f t="shared" si="8"/>
        <v>14</v>
      </c>
      <c r="Y213" s="2" t="s">
        <v>29</v>
      </c>
      <c r="Z213" s="2" t="s">
        <v>29</v>
      </c>
      <c r="AA213" s="2" t="s">
        <v>29</v>
      </c>
      <c r="AB213" s="2" t="s">
        <v>29</v>
      </c>
      <c r="AC213" s="2" t="s">
        <v>29</v>
      </c>
      <c r="AD213" s="53">
        <v>281</v>
      </c>
      <c r="AE213" s="13">
        <v>-9999</v>
      </c>
      <c r="AF213" s="16" t="s">
        <v>990</v>
      </c>
    </row>
    <row r="214" spans="1:32" ht="16.899999999999999" customHeight="1" x14ac:dyDescent="0.25">
      <c r="A214" s="67">
        <v>25826</v>
      </c>
      <c r="B214" s="11">
        <v>-5.4649999999999999</v>
      </c>
      <c r="C214" s="11">
        <v>143.095</v>
      </c>
      <c r="D214" s="11">
        <v>-9999</v>
      </c>
      <c r="E214" s="1" t="s">
        <v>500</v>
      </c>
      <c r="F214" s="1" t="s">
        <v>1040</v>
      </c>
      <c r="G214" s="6" t="s">
        <v>92</v>
      </c>
      <c r="H214" s="1" t="s">
        <v>104</v>
      </c>
      <c r="I214" s="1" t="s">
        <v>26</v>
      </c>
      <c r="J214" s="1" t="s">
        <v>85</v>
      </c>
      <c r="K214" s="1" t="s">
        <v>96</v>
      </c>
      <c r="L214" s="4">
        <v>1</v>
      </c>
      <c r="M214" s="4" t="s">
        <v>364</v>
      </c>
      <c r="N214" s="1" t="s">
        <v>31</v>
      </c>
      <c r="O214" s="1" t="s">
        <v>30</v>
      </c>
      <c r="P214" s="1" t="s">
        <v>31</v>
      </c>
      <c r="Q214" s="1" t="s">
        <v>31</v>
      </c>
      <c r="R214" s="1" t="s">
        <v>32</v>
      </c>
      <c r="S214" s="1" t="s">
        <v>70</v>
      </c>
      <c r="T214" s="2" t="s">
        <v>913</v>
      </c>
      <c r="U214" s="2" t="s">
        <v>31</v>
      </c>
      <c r="V214" s="5">
        <v>2009</v>
      </c>
      <c r="W214" s="5">
        <v>1989</v>
      </c>
      <c r="X214" s="5">
        <f t="shared" si="8"/>
        <v>20</v>
      </c>
      <c r="Y214" s="2" t="s">
        <v>29</v>
      </c>
      <c r="Z214" s="2" t="s">
        <v>29</v>
      </c>
      <c r="AA214" s="2" t="s">
        <v>29</v>
      </c>
      <c r="AB214" s="2" t="s">
        <v>29</v>
      </c>
      <c r="AC214" s="2" t="s">
        <v>29</v>
      </c>
      <c r="AD214" s="53">
        <v>101</v>
      </c>
      <c r="AE214" s="13">
        <v>-9999</v>
      </c>
      <c r="AF214" s="16" t="s">
        <v>990</v>
      </c>
    </row>
    <row r="215" spans="1:32" ht="16.899999999999999" customHeight="1" x14ac:dyDescent="0.25">
      <c r="A215" s="67">
        <v>25715</v>
      </c>
      <c r="B215" s="11">
        <v>-5.13828</v>
      </c>
      <c r="C215" s="11">
        <v>141.13256999999999</v>
      </c>
      <c r="D215" s="11">
        <v>2024</v>
      </c>
      <c r="E215" s="1" t="s">
        <v>575</v>
      </c>
      <c r="F215" s="1" t="s">
        <v>1040</v>
      </c>
      <c r="G215" s="1" t="s">
        <v>247</v>
      </c>
      <c r="H215" s="1" t="s">
        <v>36</v>
      </c>
      <c r="I215" s="1" t="s">
        <v>36</v>
      </c>
      <c r="J215" s="1" t="s">
        <v>85</v>
      </c>
      <c r="K215" s="1" t="s">
        <v>248</v>
      </c>
      <c r="L215" s="4">
        <v>1</v>
      </c>
      <c r="M215" s="4" t="s">
        <v>358</v>
      </c>
      <c r="N215" s="1" t="s">
        <v>29</v>
      </c>
      <c r="O215" s="1" t="s">
        <v>131</v>
      </c>
      <c r="P215" s="1" t="s">
        <v>31</v>
      </c>
      <c r="Q215" s="1" t="s">
        <v>31</v>
      </c>
      <c r="R215" s="1" t="s">
        <v>61</v>
      </c>
      <c r="S215" s="1" t="s">
        <v>70</v>
      </c>
      <c r="T215" s="24">
        <v>-9999</v>
      </c>
      <c r="U215" s="2" t="s">
        <v>31</v>
      </c>
      <c r="V215" s="5">
        <v>1990</v>
      </c>
      <c r="W215" s="5">
        <v>1980</v>
      </c>
      <c r="X215" s="5">
        <f t="shared" si="8"/>
        <v>10</v>
      </c>
      <c r="Y215" s="2" t="s">
        <v>29</v>
      </c>
      <c r="Z215" s="2" t="s">
        <v>29</v>
      </c>
      <c r="AA215" s="2" t="s">
        <v>29</v>
      </c>
      <c r="AB215" s="2" t="s">
        <v>29</v>
      </c>
      <c r="AC215" s="2" t="s">
        <v>29</v>
      </c>
      <c r="AD215" s="53">
        <v>40</v>
      </c>
      <c r="AE215" s="13">
        <v>-9999</v>
      </c>
      <c r="AF215" s="16" t="s">
        <v>87</v>
      </c>
    </row>
    <row r="216" spans="1:32" ht="16.899999999999999" customHeight="1" x14ac:dyDescent="0.25">
      <c r="A216" s="67">
        <v>25674</v>
      </c>
      <c r="B216" s="11">
        <v>6.8731799999999996</v>
      </c>
      <c r="C216" s="11">
        <v>-8.11069</v>
      </c>
      <c r="D216" s="11">
        <v>2030</v>
      </c>
      <c r="E216" s="1" t="s">
        <v>655</v>
      </c>
      <c r="F216" s="1" t="s">
        <v>1037</v>
      </c>
      <c r="G216" s="1" t="s">
        <v>656</v>
      </c>
      <c r="H216" s="1" t="s">
        <v>408</v>
      </c>
      <c r="I216" s="1" t="s">
        <v>36</v>
      </c>
      <c r="J216" s="1" t="s">
        <v>203</v>
      </c>
      <c r="K216" s="2" t="s">
        <v>437</v>
      </c>
      <c r="L216" s="2">
        <v>2</v>
      </c>
      <c r="M216" s="2" t="s">
        <v>461</v>
      </c>
      <c r="N216" s="1" t="s">
        <v>31</v>
      </c>
      <c r="O216" s="1" t="s">
        <v>30</v>
      </c>
      <c r="P216" s="1" t="s">
        <v>31</v>
      </c>
      <c r="Q216" s="1" t="s">
        <v>31</v>
      </c>
      <c r="R216" s="1">
        <v>-9999</v>
      </c>
      <c r="S216" s="1" t="s">
        <v>70</v>
      </c>
      <c r="T216" s="2" t="s">
        <v>36</v>
      </c>
      <c r="U216" s="2" t="s">
        <v>31</v>
      </c>
      <c r="V216" s="2">
        <v>2017</v>
      </c>
      <c r="W216" s="2">
        <v>1989</v>
      </c>
      <c r="X216" s="2">
        <v>28</v>
      </c>
      <c r="Y216" s="2" t="s">
        <v>31</v>
      </c>
      <c r="Z216" s="2" t="s">
        <v>31</v>
      </c>
      <c r="AA216" s="2" t="s">
        <v>31</v>
      </c>
      <c r="AB216" s="2" t="s">
        <v>29</v>
      </c>
      <c r="AC216" s="2">
        <v>-9999</v>
      </c>
      <c r="AD216" s="53">
        <v>80</v>
      </c>
      <c r="AE216" s="14">
        <v>-9999</v>
      </c>
      <c r="AF216" s="50" t="s">
        <v>1019</v>
      </c>
    </row>
    <row r="217" spans="1:32" ht="16.899999999999999" customHeight="1" x14ac:dyDescent="0.25">
      <c r="A217" s="67">
        <v>-9999</v>
      </c>
      <c r="B217" s="6">
        <v>17.601341999999999</v>
      </c>
      <c r="C217" s="6">
        <v>82.746527</v>
      </c>
      <c r="D217" s="11">
        <v>-9999</v>
      </c>
      <c r="E217" s="1" t="s">
        <v>465</v>
      </c>
      <c r="F217" s="1" t="s">
        <v>1041</v>
      </c>
      <c r="G217" s="2" t="s">
        <v>39</v>
      </c>
      <c r="H217" s="1" t="s">
        <v>40</v>
      </c>
      <c r="I217" s="1" t="s">
        <v>26</v>
      </c>
      <c r="J217" s="1" t="s">
        <v>41</v>
      </c>
      <c r="K217" s="1" t="s">
        <v>42</v>
      </c>
      <c r="L217" s="4">
        <v>1</v>
      </c>
      <c r="M217" s="4" t="s">
        <v>41</v>
      </c>
      <c r="N217" s="1" t="s">
        <v>31</v>
      </c>
      <c r="O217" s="1" t="s">
        <v>43</v>
      </c>
      <c r="P217" s="1" t="s">
        <v>31</v>
      </c>
      <c r="Q217" s="1" t="s">
        <v>31</v>
      </c>
      <c r="R217" s="49">
        <v>-9999</v>
      </c>
      <c r="S217" s="1" t="s">
        <v>33</v>
      </c>
      <c r="T217" s="2" t="s">
        <v>36</v>
      </c>
      <c r="U217" s="24">
        <v>-9999</v>
      </c>
      <c r="V217" s="5">
        <v>2008</v>
      </c>
      <c r="W217" s="5">
        <v>2007</v>
      </c>
      <c r="X217" s="5">
        <f t="shared" ref="X217:X240" si="9">V217-W217</f>
        <v>1</v>
      </c>
      <c r="Y217" s="2" t="s">
        <v>29</v>
      </c>
      <c r="Z217" s="2" t="s">
        <v>29</v>
      </c>
      <c r="AA217" s="2" t="s">
        <v>29</v>
      </c>
      <c r="AB217" s="2" t="s">
        <v>29</v>
      </c>
      <c r="AC217" s="2" t="s">
        <v>29</v>
      </c>
      <c r="AD217" s="53">
        <v>51</v>
      </c>
      <c r="AE217" s="13">
        <v>174.53333333333333</v>
      </c>
      <c r="AF217" s="16" t="s">
        <v>980</v>
      </c>
    </row>
    <row r="218" spans="1:32" ht="16.899999999999999" customHeight="1" x14ac:dyDescent="0.25">
      <c r="A218" s="67">
        <v>-9999</v>
      </c>
      <c r="B218" s="6">
        <v>17.601341999999999</v>
      </c>
      <c r="C218" s="6">
        <v>82.746527</v>
      </c>
      <c r="D218" s="11">
        <v>-9999</v>
      </c>
      <c r="E218" s="1" t="s">
        <v>466</v>
      </c>
      <c r="F218" s="1" t="s">
        <v>1041</v>
      </c>
      <c r="G218" s="2" t="s">
        <v>39</v>
      </c>
      <c r="H218" s="1" t="s">
        <v>44</v>
      </c>
      <c r="I218" s="1" t="s">
        <v>26</v>
      </c>
      <c r="J218" s="1" t="s">
        <v>41</v>
      </c>
      <c r="K218" s="1" t="s">
        <v>42</v>
      </c>
      <c r="L218" s="4">
        <v>1</v>
      </c>
      <c r="M218" s="4" t="s">
        <v>41</v>
      </c>
      <c r="N218" s="1" t="s">
        <v>31</v>
      </c>
      <c r="O218" s="1" t="s">
        <v>43</v>
      </c>
      <c r="P218" s="1" t="s">
        <v>31</v>
      </c>
      <c r="Q218" s="1" t="s">
        <v>31</v>
      </c>
      <c r="R218" s="49">
        <v>-9999</v>
      </c>
      <c r="S218" s="1" t="s">
        <v>33</v>
      </c>
      <c r="T218" s="2" t="s">
        <v>36</v>
      </c>
      <c r="U218" s="24">
        <v>-9999</v>
      </c>
      <c r="V218" s="5">
        <v>2008</v>
      </c>
      <c r="W218" s="5">
        <v>2007</v>
      </c>
      <c r="X218" s="5">
        <f t="shared" si="9"/>
        <v>1</v>
      </c>
      <c r="Y218" s="2" t="s">
        <v>29</v>
      </c>
      <c r="Z218" s="2" t="s">
        <v>29</v>
      </c>
      <c r="AA218" s="2" t="s">
        <v>29</v>
      </c>
      <c r="AB218" s="2" t="s">
        <v>29</v>
      </c>
      <c r="AC218" s="2" t="s">
        <v>29</v>
      </c>
      <c r="AD218" s="53">
        <v>51</v>
      </c>
      <c r="AE218" s="13">
        <v>174.53333333333333</v>
      </c>
      <c r="AF218" s="16" t="s">
        <v>980</v>
      </c>
    </row>
    <row r="219" spans="1:32" ht="16.899999999999999" customHeight="1" x14ac:dyDescent="0.25">
      <c r="A219" s="67">
        <v>-9999</v>
      </c>
      <c r="B219" s="6">
        <v>17.601341999999999</v>
      </c>
      <c r="C219" s="6">
        <v>82.746527</v>
      </c>
      <c r="D219" s="11">
        <v>-9999</v>
      </c>
      <c r="E219" s="1" t="s">
        <v>467</v>
      </c>
      <c r="F219" s="1" t="s">
        <v>1041</v>
      </c>
      <c r="G219" s="2" t="s">
        <v>39</v>
      </c>
      <c r="H219" s="1" t="s">
        <v>45</v>
      </c>
      <c r="I219" s="1" t="s">
        <v>26</v>
      </c>
      <c r="J219" s="1" t="s">
        <v>41</v>
      </c>
      <c r="K219" s="1" t="s">
        <v>42</v>
      </c>
      <c r="L219" s="4">
        <v>1</v>
      </c>
      <c r="M219" s="4" t="s">
        <v>41</v>
      </c>
      <c r="N219" s="1" t="s">
        <v>31</v>
      </c>
      <c r="O219" s="1" t="s">
        <v>43</v>
      </c>
      <c r="P219" s="1" t="s">
        <v>31</v>
      </c>
      <c r="Q219" s="1" t="s">
        <v>31</v>
      </c>
      <c r="R219" s="49">
        <v>-9999</v>
      </c>
      <c r="S219" s="1" t="s">
        <v>33</v>
      </c>
      <c r="T219" s="2" t="s">
        <v>36</v>
      </c>
      <c r="U219" s="24">
        <v>-9999</v>
      </c>
      <c r="V219" s="5">
        <v>2008</v>
      </c>
      <c r="W219" s="5">
        <v>2007</v>
      </c>
      <c r="X219" s="5">
        <f t="shared" si="9"/>
        <v>1</v>
      </c>
      <c r="Y219" s="2" t="s">
        <v>29</v>
      </c>
      <c r="Z219" s="2" t="s">
        <v>29</v>
      </c>
      <c r="AA219" s="2" t="s">
        <v>29</v>
      </c>
      <c r="AB219" s="2" t="s">
        <v>29</v>
      </c>
      <c r="AC219" s="2" t="s">
        <v>29</v>
      </c>
      <c r="AD219" s="53">
        <v>51</v>
      </c>
      <c r="AE219" s="13">
        <v>174.53333333333333</v>
      </c>
      <c r="AF219" s="16" t="s">
        <v>980</v>
      </c>
    </row>
    <row r="220" spans="1:32" ht="16.899999999999999" customHeight="1" x14ac:dyDescent="0.25">
      <c r="A220" s="27">
        <v>69647</v>
      </c>
      <c r="B220" s="6">
        <v>35.597479999999997</v>
      </c>
      <c r="C220" s="6">
        <v>112.5239</v>
      </c>
      <c r="D220" s="11">
        <v>-9999</v>
      </c>
      <c r="E220" s="2" t="s">
        <v>686</v>
      </c>
      <c r="F220" s="1" t="s">
        <v>1040</v>
      </c>
      <c r="G220" s="2" t="s">
        <v>690</v>
      </c>
      <c r="H220" s="1" t="s">
        <v>36</v>
      </c>
      <c r="I220" s="1" t="s">
        <v>36</v>
      </c>
      <c r="J220" s="1" t="s">
        <v>145</v>
      </c>
      <c r="K220" s="1" t="s">
        <v>166</v>
      </c>
      <c r="L220" s="4">
        <v>1</v>
      </c>
      <c r="M220" s="4" t="s">
        <v>145</v>
      </c>
      <c r="N220" s="1" t="s">
        <v>31</v>
      </c>
      <c r="O220" s="1" t="s">
        <v>69</v>
      </c>
      <c r="P220" s="1" t="s">
        <v>31</v>
      </c>
      <c r="Q220" s="1" t="s">
        <v>31</v>
      </c>
      <c r="R220" s="1" t="s">
        <v>61</v>
      </c>
      <c r="S220" s="1" t="s">
        <v>1048</v>
      </c>
      <c r="T220" s="2" t="s">
        <v>908</v>
      </c>
      <c r="U220" s="2" t="s">
        <v>29</v>
      </c>
      <c r="V220" s="5">
        <v>2004</v>
      </c>
      <c r="W220" s="5">
        <v>2003</v>
      </c>
      <c r="X220" s="5">
        <f t="shared" si="9"/>
        <v>1</v>
      </c>
      <c r="Y220" s="2" t="s">
        <v>31</v>
      </c>
      <c r="Z220" s="2" t="s">
        <v>29</v>
      </c>
      <c r="AA220" s="2" t="s">
        <v>31</v>
      </c>
      <c r="AB220" s="2" t="s">
        <v>31</v>
      </c>
      <c r="AC220" s="2" t="s">
        <v>29</v>
      </c>
      <c r="AD220" s="53">
        <v>23</v>
      </c>
      <c r="AE220" s="13">
        <v>-9999</v>
      </c>
      <c r="AF220" s="16" t="s">
        <v>994</v>
      </c>
    </row>
    <row r="221" spans="1:32" ht="16.899999999999999" customHeight="1" x14ac:dyDescent="0.25">
      <c r="A221" s="67">
        <v>-9999</v>
      </c>
      <c r="B221" s="11">
        <v>29.201511</v>
      </c>
      <c r="C221" s="11">
        <v>78.918884000000006</v>
      </c>
      <c r="D221" s="11">
        <v>-9999</v>
      </c>
      <c r="E221" s="1" t="s">
        <v>526</v>
      </c>
      <c r="F221" s="1" t="s">
        <v>1041</v>
      </c>
      <c r="G221" s="11" t="s">
        <v>167</v>
      </c>
      <c r="H221" s="1" t="s">
        <v>168</v>
      </c>
      <c r="I221" s="1" t="s">
        <v>26</v>
      </c>
      <c r="J221" s="1" t="s">
        <v>41</v>
      </c>
      <c r="K221" s="1" t="s">
        <v>169</v>
      </c>
      <c r="L221" s="4">
        <v>1</v>
      </c>
      <c r="M221" s="4" t="s">
        <v>41</v>
      </c>
      <c r="N221" s="1" t="s">
        <v>31</v>
      </c>
      <c r="O221" s="1" t="s">
        <v>43</v>
      </c>
      <c r="P221" s="1" t="s">
        <v>31</v>
      </c>
      <c r="Q221" s="1" t="s">
        <v>31</v>
      </c>
      <c r="R221" s="49">
        <v>-9999</v>
      </c>
      <c r="S221" s="1" t="s">
        <v>33</v>
      </c>
      <c r="T221" s="2" t="s">
        <v>36</v>
      </c>
      <c r="U221" s="24">
        <v>-9999</v>
      </c>
      <c r="V221" s="5">
        <v>2007</v>
      </c>
      <c r="W221" s="5">
        <v>2005</v>
      </c>
      <c r="X221" s="5">
        <f t="shared" si="9"/>
        <v>2</v>
      </c>
      <c r="Y221" s="2" t="s">
        <v>29</v>
      </c>
      <c r="Z221" s="2" t="s">
        <v>29</v>
      </c>
      <c r="AA221" s="2" t="s">
        <v>29</v>
      </c>
      <c r="AB221" s="2" t="s">
        <v>29</v>
      </c>
      <c r="AC221" s="2" t="s">
        <v>29</v>
      </c>
      <c r="AD221" s="53">
        <v>13.833333333333334</v>
      </c>
      <c r="AE221" s="13">
        <v>13.625</v>
      </c>
      <c r="AF221" s="16" t="s">
        <v>980</v>
      </c>
    </row>
    <row r="222" spans="1:32" ht="16.899999999999999" customHeight="1" x14ac:dyDescent="0.25">
      <c r="A222" s="67">
        <v>-9999</v>
      </c>
      <c r="B222" s="11">
        <v>29.201511</v>
      </c>
      <c r="C222" s="11">
        <v>78.918884000000006</v>
      </c>
      <c r="D222" s="11">
        <v>-9999</v>
      </c>
      <c r="E222" s="1" t="s">
        <v>527</v>
      </c>
      <c r="F222" s="1" t="s">
        <v>1041</v>
      </c>
      <c r="G222" s="1" t="s">
        <v>167</v>
      </c>
      <c r="H222" s="1" t="s">
        <v>170</v>
      </c>
      <c r="I222" s="1" t="s">
        <v>26</v>
      </c>
      <c r="J222" s="1" t="s">
        <v>41</v>
      </c>
      <c r="K222" s="1" t="s">
        <v>169</v>
      </c>
      <c r="L222" s="4">
        <v>1</v>
      </c>
      <c r="M222" s="4" t="s">
        <v>41</v>
      </c>
      <c r="N222" s="1" t="s">
        <v>31</v>
      </c>
      <c r="O222" s="1" t="s">
        <v>43</v>
      </c>
      <c r="P222" s="1" t="s">
        <v>31</v>
      </c>
      <c r="Q222" s="1" t="s">
        <v>31</v>
      </c>
      <c r="R222" s="49">
        <v>-9999</v>
      </c>
      <c r="S222" s="1" t="s">
        <v>33</v>
      </c>
      <c r="T222" s="2" t="s">
        <v>36</v>
      </c>
      <c r="U222" s="24">
        <v>-9999</v>
      </c>
      <c r="V222" s="5">
        <v>2007</v>
      </c>
      <c r="W222" s="5">
        <v>2005</v>
      </c>
      <c r="X222" s="5">
        <f t="shared" si="9"/>
        <v>2</v>
      </c>
      <c r="Y222" s="2" t="s">
        <v>29</v>
      </c>
      <c r="Z222" s="2" t="s">
        <v>29</v>
      </c>
      <c r="AA222" s="2" t="s">
        <v>29</v>
      </c>
      <c r="AB222" s="2" t="s">
        <v>29</v>
      </c>
      <c r="AC222" s="2" t="s">
        <v>29</v>
      </c>
      <c r="AD222" s="53">
        <v>13.833333333333334</v>
      </c>
      <c r="AE222" s="13">
        <v>13.625</v>
      </c>
      <c r="AF222" s="16" t="s">
        <v>980</v>
      </c>
    </row>
    <row r="223" spans="1:32" ht="16.899999999999999" customHeight="1" x14ac:dyDescent="0.25">
      <c r="A223" s="67">
        <v>-9999</v>
      </c>
      <c r="B223" s="11">
        <v>29.201511</v>
      </c>
      <c r="C223" s="11">
        <v>78.918884000000006</v>
      </c>
      <c r="D223" s="11">
        <v>-9999</v>
      </c>
      <c r="E223" s="1" t="s">
        <v>528</v>
      </c>
      <c r="F223" s="1" t="s">
        <v>1041</v>
      </c>
      <c r="G223" s="1" t="s">
        <v>167</v>
      </c>
      <c r="H223" s="1" t="s">
        <v>171</v>
      </c>
      <c r="I223" s="1" t="s">
        <v>26</v>
      </c>
      <c r="J223" s="1" t="s">
        <v>41</v>
      </c>
      <c r="K223" s="1" t="s">
        <v>169</v>
      </c>
      <c r="L223" s="4">
        <v>1</v>
      </c>
      <c r="M223" s="4" t="s">
        <v>41</v>
      </c>
      <c r="N223" s="1" t="s">
        <v>31</v>
      </c>
      <c r="O223" s="1" t="s">
        <v>43</v>
      </c>
      <c r="P223" s="1" t="s">
        <v>31</v>
      </c>
      <c r="Q223" s="1" t="s">
        <v>31</v>
      </c>
      <c r="R223" s="49">
        <v>-9999</v>
      </c>
      <c r="S223" s="1" t="s">
        <v>33</v>
      </c>
      <c r="T223" s="2" t="s">
        <v>36</v>
      </c>
      <c r="U223" s="24">
        <v>-9999</v>
      </c>
      <c r="V223" s="5">
        <v>2007</v>
      </c>
      <c r="W223" s="5">
        <v>2005</v>
      </c>
      <c r="X223" s="5">
        <f t="shared" si="9"/>
        <v>2</v>
      </c>
      <c r="Y223" s="2" t="s">
        <v>29</v>
      </c>
      <c r="Z223" s="2" t="s">
        <v>29</v>
      </c>
      <c r="AA223" s="2" t="s">
        <v>29</v>
      </c>
      <c r="AB223" s="2" t="s">
        <v>29</v>
      </c>
      <c r="AC223" s="2" t="s">
        <v>29</v>
      </c>
      <c r="AD223" s="53">
        <v>13.833333333333334</v>
      </c>
      <c r="AE223" s="13">
        <v>13.625</v>
      </c>
      <c r="AF223" s="16" t="s">
        <v>980</v>
      </c>
    </row>
    <row r="224" spans="1:32" ht="16.899999999999999" customHeight="1" x14ac:dyDescent="0.25">
      <c r="A224" s="67">
        <v>-9999</v>
      </c>
      <c r="B224" s="11">
        <v>29.201511</v>
      </c>
      <c r="C224" s="11">
        <v>78.918884000000006</v>
      </c>
      <c r="D224" s="11">
        <v>-9999</v>
      </c>
      <c r="E224" s="1" t="s">
        <v>529</v>
      </c>
      <c r="F224" s="1" t="s">
        <v>1041</v>
      </c>
      <c r="G224" s="1" t="s">
        <v>167</v>
      </c>
      <c r="H224" s="1" t="s">
        <v>172</v>
      </c>
      <c r="I224" s="1" t="s">
        <v>26</v>
      </c>
      <c r="J224" s="1" t="s">
        <v>41</v>
      </c>
      <c r="K224" s="1" t="s">
        <v>169</v>
      </c>
      <c r="L224" s="4">
        <v>1</v>
      </c>
      <c r="M224" s="4" t="s">
        <v>41</v>
      </c>
      <c r="N224" s="1" t="s">
        <v>31</v>
      </c>
      <c r="O224" s="1" t="s">
        <v>43</v>
      </c>
      <c r="P224" s="1" t="s">
        <v>31</v>
      </c>
      <c r="Q224" s="1" t="s">
        <v>31</v>
      </c>
      <c r="R224" s="49">
        <v>-9999</v>
      </c>
      <c r="S224" s="1" t="s">
        <v>33</v>
      </c>
      <c r="T224" s="2" t="s">
        <v>36</v>
      </c>
      <c r="U224" s="24">
        <v>-9999</v>
      </c>
      <c r="V224" s="5">
        <v>2007</v>
      </c>
      <c r="W224" s="5">
        <v>2005</v>
      </c>
      <c r="X224" s="5">
        <f t="shared" si="9"/>
        <v>2</v>
      </c>
      <c r="Y224" s="2" t="s">
        <v>29</v>
      </c>
      <c r="Z224" s="2" t="s">
        <v>29</v>
      </c>
      <c r="AA224" s="2" t="s">
        <v>29</v>
      </c>
      <c r="AB224" s="2" t="s">
        <v>29</v>
      </c>
      <c r="AC224" s="2" t="s">
        <v>29</v>
      </c>
      <c r="AD224" s="53">
        <v>13.833333333333334</v>
      </c>
      <c r="AE224" s="13">
        <v>13.625</v>
      </c>
      <c r="AF224" s="16" t="s">
        <v>980</v>
      </c>
    </row>
    <row r="225" spans="1:32" ht="16.899999999999999" customHeight="1" x14ac:dyDescent="0.25">
      <c r="A225" s="67">
        <v>-9999</v>
      </c>
      <c r="B225" s="11">
        <v>29.201511</v>
      </c>
      <c r="C225" s="11">
        <v>78.918884000000006</v>
      </c>
      <c r="D225" s="11">
        <v>-9999</v>
      </c>
      <c r="E225" s="1" t="s">
        <v>530</v>
      </c>
      <c r="F225" s="1" t="s">
        <v>1041</v>
      </c>
      <c r="G225" s="1" t="s">
        <v>167</v>
      </c>
      <c r="H225" s="1" t="s">
        <v>173</v>
      </c>
      <c r="I225" s="1" t="s">
        <v>26</v>
      </c>
      <c r="J225" s="1" t="s">
        <v>41</v>
      </c>
      <c r="K225" s="1" t="s">
        <v>169</v>
      </c>
      <c r="L225" s="4">
        <v>1</v>
      </c>
      <c r="M225" s="4" t="s">
        <v>41</v>
      </c>
      <c r="N225" s="1" t="s">
        <v>31</v>
      </c>
      <c r="O225" s="1" t="s">
        <v>43</v>
      </c>
      <c r="P225" s="1" t="s">
        <v>31</v>
      </c>
      <c r="Q225" s="1" t="s">
        <v>31</v>
      </c>
      <c r="R225" s="49">
        <v>-9999</v>
      </c>
      <c r="S225" s="1" t="s">
        <v>33</v>
      </c>
      <c r="T225" s="2" t="s">
        <v>36</v>
      </c>
      <c r="U225" s="24">
        <v>-9999</v>
      </c>
      <c r="V225" s="5">
        <v>2007</v>
      </c>
      <c r="W225" s="5">
        <v>2005</v>
      </c>
      <c r="X225" s="5">
        <f t="shared" si="9"/>
        <v>2</v>
      </c>
      <c r="Y225" s="2" t="s">
        <v>29</v>
      </c>
      <c r="Z225" s="2" t="s">
        <v>29</v>
      </c>
      <c r="AA225" s="2" t="s">
        <v>29</v>
      </c>
      <c r="AB225" s="2" t="s">
        <v>29</v>
      </c>
      <c r="AC225" s="2" t="s">
        <v>29</v>
      </c>
      <c r="AD225" s="53">
        <v>13.833333333333334</v>
      </c>
      <c r="AE225" s="13">
        <v>13.625</v>
      </c>
      <c r="AF225" s="16" t="s">
        <v>980</v>
      </c>
    </row>
    <row r="226" spans="1:32" ht="16.899999999999999" customHeight="1" x14ac:dyDescent="0.25">
      <c r="A226" s="67">
        <v>-9999</v>
      </c>
      <c r="B226" s="11">
        <v>29.201511</v>
      </c>
      <c r="C226" s="11">
        <v>78.918884000000006</v>
      </c>
      <c r="D226" s="11">
        <v>-9999</v>
      </c>
      <c r="E226" s="1" t="s">
        <v>531</v>
      </c>
      <c r="F226" s="1" t="s">
        <v>1041</v>
      </c>
      <c r="G226" s="1" t="s">
        <v>167</v>
      </c>
      <c r="H226" s="1" t="s">
        <v>174</v>
      </c>
      <c r="I226" s="1" t="s">
        <v>26</v>
      </c>
      <c r="J226" s="1" t="s">
        <v>41</v>
      </c>
      <c r="K226" s="1" t="s">
        <v>169</v>
      </c>
      <c r="L226" s="4">
        <v>1</v>
      </c>
      <c r="M226" s="4" t="s">
        <v>41</v>
      </c>
      <c r="N226" s="1" t="s">
        <v>31</v>
      </c>
      <c r="O226" s="1" t="s">
        <v>43</v>
      </c>
      <c r="P226" s="1" t="s">
        <v>31</v>
      </c>
      <c r="Q226" s="1" t="s">
        <v>31</v>
      </c>
      <c r="R226" s="49">
        <v>-9999</v>
      </c>
      <c r="S226" s="1" t="s">
        <v>33</v>
      </c>
      <c r="T226" s="2" t="s">
        <v>36</v>
      </c>
      <c r="U226" s="24">
        <v>-9999</v>
      </c>
      <c r="V226" s="5">
        <v>2007</v>
      </c>
      <c r="W226" s="5">
        <v>2005</v>
      </c>
      <c r="X226" s="5">
        <f t="shared" si="9"/>
        <v>2</v>
      </c>
      <c r="Y226" s="2" t="s">
        <v>29</v>
      </c>
      <c r="Z226" s="2" t="s">
        <v>29</v>
      </c>
      <c r="AA226" s="2" t="s">
        <v>29</v>
      </c>
      <c r="AB226" s="2" t="s">
        <v>29</v>
      </c>
      <c r="AC226" s="2" t="s">
        <v>29</v>
      </c>
      <c r="AD226" s="53">
        <v>13.833333333333334</v>
      </c>
      <c r="AE226" s="13">
        <v>13.625</v>
      </c>
      <c r="AF226" s="16" t="s">
        <v>980</v>
      </c>
    </row>
    <row r="227" spans="1:32" ht="16.899999999999999" customHeight="1" x14ac:dyDescent="0.25">
      <c r="A227" s="27">
        <v>69647</v>
      </c>
      <c r="B227" s="6">
        <v>35.597479999999997</v>
      </c>
      <c r="C227" s="6">
        <v>112.5239</v>
      </c>
      <c r="D227" s="11">
        <v>-9999</v>
      </c>
      <c r="E227" s="2" t="s">
        <v>687</v>
      </c>
      <c r="F227" s="1" t="s">
        <v>1040</v>
      </c>
      <c r="G227" s="2" t="s">
        <v>175</v>
      </c>
      <c r="H227" s="1" t="s">
        <v>176</v>
      </c>
      <c r="I227" s="1" t="s">
        <v>26</v>
      </c>
      <c r="J227" s="1" t="s">
        <v>145</v>
      </c>
      <c r="K227" s="1" t="s">
        <v>166</v>
      </c>
      <c r="L227" s="4">
        <v>1</v>
      </c>
      <c r="M227" s="4" t="s">
        <v>145</v>
      </c>
      <c r="N227" s="1" t="s">
        <v>31</v>
      </c>
      <c r="O227" s="1" t="s">
        <v>177</v>
      </c>
      <c r="P227" s="1" t="s">
        <v>31</v>
      </c>
      <c r="Q227" s="1" t="s">
        <v>31</v>
      </c>
      <c r="R227" s="49">
        <v>-9999</v>
      </c>
      <c r="S227" s="1" t="s">
        <v>1048</v>
      </c>
      <c r="T227" s="2" t="s">
        <v>910</v>
      </c>
      <c r="U227" s="24">
        <v>-9999</v>
      </c>
      <c r="V227" s="5">
        <v>2004</v>
      </c>
      <c r="W227" s="5">
        <v>2003</v>
      </c>
      <c r="X227" s="5">
        <f t="shared" si="9"/>
        <v>1</v>
      </c>
      <c r="Y227" s="2" t="s">
        <v>31</v>
      </c>
      <c r="Z227" s="2" t="s">
        <v>29</v>
      </c>
      <c r="AA227" s="2" t="s">
        <v>31</v>
      </c>
      <c r="AB227" s="2" t="s">
        <v>31</v>
      </c>
      <c r="AC227" s="2" t="s">
        <v>29</v>
      </c>
      <c r="AD227" s="53">
        <v>18</v>
      </c>
      <c r="AE227" s="13">
        <v>2.8</v>
      </c>
      <c r="AF227" s="20" t="s">
        <v>953</v>
      </c>
    </row>
    <row r="228" spans="1:32" ht="16.899999999999999" customHeight="1" x14ac:dyDescent="0.25">
      <c r="A228" s="27">
        <v>69647</v>
      </c>
      <c r="B228" s="6">
        <v>35.597479999999997</v>
      </c>
      <c r="C228" s="6">
        <v>112.5239</v>
      </c>
      <c r="D228" s="11">
        <v>-9999</v>
      </c>
      <c r="E228" s="2" t="s">
        <v>688</v>
      </c>
      <c r="F228" s="1" t="s">
        <v>1040</v>
      </c>
      <c r="G228" s="2" t="s">
        <v>175</v>
      </c>
      <c r="H228" s="1" t="s">
        <v>178</v>
      </c>
      <c r="I228" s="1" t="s">
        <v>26</v>
      </c>
      <c r="J228" s="1" t="s">
        <v>145</v>
      </c>
      <c r="K228" s="1" t="s">
        <v>166</v>
      </c>
      <c r="L228" s="4">
        <v>1</v>
      </c>
      <c r="M228" s="4" t="s">
        <v>145</v>
      </c>
      <c r="N228" s="1" t="s">
        <v>31</v>
      </c>
      <c r="O228" s="1" t="s">
        <v>177</v>
      </c>
      <c r="P228" s="1" t="s">
        <v>29</v>
      </c>
      <c r="Q228" s="1" t="s">
        <v>31</v>
      </c>
      <c r="R228" s="49">
        <v>-9999</v>
      </c>
      <c r="S228" s="1" t="s">
        <v>1048</v>
      </c>
      <c r="T228" s="2" t="s">
        <v>910</v>
      </c>
      <c r="U228" s="24">
        <v>-9999</v>
      </c>
      <c r="V228" s="5">
        <v>2004</v>
      </c>
      <c r="W228" s="5">
        <v>2003</v>
      </c>
      <c r="X228" s="5">
        <f t="shared" si="9"/>
        <v>1</v>
      </c>
      <c r="Y228" s="2" t="s">
        <v>31</v>
      </c>
      <c r="Z228" s="2" t="s">
        <v>29</v>
      </c>
      <c r="AA228" s="2" t="s">
        <v>31</v>
      </c>
      <c r="AB228" s="2" t="s">
        <v>31</v>
      </c>
      <c r="AC228" s="2" t="s">
        <v>29</v>
      </c>
      <c r="AD228" s="53">
        <v>0</v>
      </c>
      <c r="AE228" s="13">
        <v>1.69</v>
      </c>
      <c r="AF228" s="16" t="s">
        <v>994</v>
      </c>
    </row>
    <row r="229" spans="1:32" ht="16.899999999999999" customHeight="1" x14ac:dyDescent="0.25">
      <c r="A229" s="27">
        <v>69647</v>
      </c>
      <c r="B229" s="6">
        <v>35.597479999999997</v>
      </c>
      <c r="C229" s="6">
        <v>112.5239</v>
      </c>
      <c r="D229" s="11">
        <v>-9999</v>
      </c>
      <c r="E229" s="2" t="s">
        <v>689</v>
      </c>
      <c r="F229" s="1" t="s">
        <v>1040</v>
      </c>
      <c r="G229" s="2" t="s">
        <v>175</v>
      </c>
      <c r="H229" s="1" t="s">
        <v>179</v>
      </c>
      <c r="I229" s="1" t="s">
        <v>26</v>
      </c>
      <c r="J229" s="1" t="s">
        <v>145</v>
      </c>
      <c r="K229" s="1" t="s">
        <v>166</v>
      </c>
      <c r="L229" s="4">
        <v>1</v>
      </c>
      <c r="M229" s="4" t="s">
        <v>145</v>
      </c>
      <c r="N229" s="1" t="s">
        <v>31</v>
      </c>
      <c r="O229" s="1" t="s">
        <v>177</v>
      </c>
      <c r="P229" s="1" t="s">
        <v>31</v>
      </c>
      <c r="Q229" s="1" t="s">
        <v>31</v>
      </c>
      <c r="R229" s="49">
        <v>-9999</v>
      </c>
      <c r="S229" s="1" t="s">
        <v>1048</v>
      </c>
      <c r="T229" s="2" t="s">
        <v>910</v>
      </c>
      <c r="U229" s="24">
        <v>-9999</v>
      </c>
      <c r="V229" s="5">
        <v>2004</v>
      </c>
      <c r="W229" s="5">
        <v>2003</v>
      </c>
      <c r="X229" s="5">
        <f t="shared" si="9"/>
        <v>1</v>
      </c>
      <c r="Y229" s="2" t="s">
        <v>31</v>
      </c>
      <c r="Z229" s="2" t="s">
        <v>29</v>
      </c>
      <c r="AA229" s="2" t="s">
        <v>31</v>
      </c>
      <c r="AB229" s="2" t="s">
        <v>31</v>
      </c>
      <c r="AC229" s="2" t="s">
        <v>29</v>
      </c>
      <c r="AD229" s="53">
        <v>5</v>
      </c>
      <c r="AE229" s="13">
        <v>0.83</v>
      </c>
      <c r="AF229" s="16" t="s">
        <v>994</v>
      </c>
    </row>
    <row r="230" spans="1:32" ht="16.899999999999999" customHeight="1" x14ac:dyDescent="0.25">
      <c r="A230" s="67">
        <v>-9999</v>
      </c>
      <c r="B230" s="11">
        <v>42.692276</v>
      </c>
      <c r="C230" s="11">
        <v>21.058909</v>
      </c>
      <c r="D230" s="11">
        <v>-9999</v>
      </c>
      <c r="E230" s="1" t="s">
        <v>543</v>
      </c>
      <c r="F230" s="1" t="s">
        <v>1039</v>
      </c>
      <c r="G230" s="1" t="s">
        <v>194</v>
      </c>
      <c r="H230" s="1" t="s">
        <v>36</v>
      </c>
      <c r="I230" s="1" t="s">
        <v>36</v>
      </c>
      <c r="J230" s="1" t="s">
        <v>195</v>
      </c>
      <c r="K230" s="1" t="s">
        <v>196</v>
      </c>
      <c r="L230" s="4">
        <v>1</v>
      </c>
      <c r="M230" s="4" t="s">
        <v>195</v>
      </c>
      <c r="N230" s="1" t="s">
        <v>31</v>
      </c>
      <c r="O230" s="1" t="s">
        <v>69</v>
      </c>
      <c r="P230" s="1" t="s">
        <v>31</v>
      </c>
      <c r="Q230" s="1" t="s">
        <v>31</v>
      </c>
      <c r="R230" s="1" t="s">
        <v>61</v>
      </c>
      <c r="S230" s="1" t="s">
        <v>70</v>
      </c>
      <c r="T230" s="24">
        <v>-9999</v>
      </c>
      <c r="U230" s="2" t="s">
        <v>29</v>
      </c>
      <c r="V230" s="5">
        <v>2008</v>
      </c>
      <c r="W230" s="5">
        <v>1962</v>
      </c>
      <c r="X230" s="5">
        <f t="shared" si="9"/>
        <v>46</v>
      </c>
      <c r="Y230" s="2" t="s">
        <v>31</v>
      </c>
      <c r="Z230" s="2" t="s">
        <v>29</v>
      </c>
      <c r="AA230" s="2" t="s">
        <v>31</v>
      </c>
      <c r="AB230" s="2" t="s">
        <v>29</v>
      </c>
      <c r="AC230" s="2" t="s">
        <v>29</v>
      </c>
      <c r="AD230" s="53">
        <v>1580</v>
      </c>
      <c r="AE230" s="13">
        <v>14986</v>
      </c>
      <c r="AF230" s="20" t="s">
        <v>197</v>
      </c>
    </row>
    <row r="231" spans="1:32" ht="16.899999999999999" customHeight="1" x14ac:dyDescent="0.25">
      <c r="A231" s="67">
        <v>-9999</v>
      </c>
      <c r="B231" s="11">
        <v>24.542369999999998</v>
      </c>
      <c r="C231" s="11">
        <v>87.442796000000001</v>
      </c>
      <c r="D231" s="11">
        <v>-9999</v>
      </c>
      <c r="E231" s="1" t="s">
        <v>576</v>
      </c>
      <c r="F231" s="1" t="s">
        <v>1041</v>
      </c>
      <c r="G231" s="1" t="s">
        <v>249</v>
      </c>
      <c r="H231" s="1" t="s">
        <v>250</v>
      </c>
      <c r="I231" s="1" t="s">
        <v>26</v>
      </c>
      <c r="J231" s="1" t="s">
        <v>41</v>
      </c>
      <c r="K231" s="1" t="s">
        <v>685</v>
      </c>
      <c r="L231" s="4">
        <v>1</v>
      </c>
      <c r="M231" s="4" t="s">
        <v>41</v>
      </c>
      <c r="N231" s="1" t="s">
        <v>31</v>
      </c>
      <c r="O231" s="1" t="s">
        <v>69</v>
      </c>
      <c r="P231" s="1" t="s">
        <v>31</v>
      </c>
      <c r="Q231" s="1" t="s">
        <v>31</v>
      </c>
      <c r="R231" s="49">
        <v>-9999</v>
      </c>
      <c r="S231" s="1" t="s">
        <v>70</v>
      </c>
      <c r="T231" s="2" t="s">
        <v>36</v>
      </c>
      <c r="U231" s="24">
        <v>-9999</v>
      </c>
      <c r="V231" s="5">
        <v>2006</v>
      </c>
      <c r="W231" s="5">
        <v>2002</v>
      </c>
      <c r="X231" s="5">
        <f t="shared" si="9"/>
        <v>4</v>
      </c>
      <c r="Y231" s="24">
        <v>-9999</v>
      </c>
      <c r="Z231" s="24">
        <v>-9999</v>
      </c>
      <c r="AA231" s="2" t="s">
        <v>31</v>
      </c>
      <c r="AB231" s="2" t="s">
        <v>29</v>
      </c>
      <c r="AC231" s="2" t="s">
        <v>29</v>
      </c>
      <c r="AD231" s="53">
        <v>89.666666666666671</v>
      </c>
      <c r="AE231" s="13">
        <v>244.14</v>
      </c>
      <c r="AF231" s="17" t="s">
        <v>981</v>
      </c>
    </row>
    <row r="232" spans="1:32" ht="16.899999999999999" customHeight="1" x14ac:dyDescent="0.25">
      <c r="A232" s="67">
        <v>-9999</v>
      </c>
      <c r="B232" s="11">
        <v>24.542369999999998</v>
      </c>
      <c r="C232" s="11">
        <v>87.442796000000001</v>
      </c>
      <c r="D232" s="11">
        <v>-9999</v>
      </c>
      <c r="E232" s="1" t="s">
        <v>577</v>
      </c>
      <c r="F232" s="1" t="s">
        <v>1041</v>
      </c>
      <c r="G232" s="1" t="s">
        <v>249</v>
      </c>
      <c r="H232" s="1" t="s">
        <v>251</v>
      </c>
      <c r="I232" s="1" t="s">
        <v>26</v>
      </c>
      <c r="J232" s="1" t="s">
        <v>41</v>
      </c>
      <c r="K232" s="1" t="s">
        <v>252</v>
      </c>
      <c r="L232" s="4">
        <v>1</v>
      </c>
      <c r="M232" s="4" t="s">
        <v>41</v>
      </c>
      <c r="N232" s="1" t="s">
        <v>31</v>
      </c>
      <c r="O232" s="1" t="s">
        <v>69</v>
      </c>
      <c r="P232" s="1" t="s">
        <v>29</v>
      </c>
      <c r="Q232" s="1" t="s">
        <v>31</v>
      </c>
      <c r="R232" s="49">
        <v>-9999</v>
      </c>
      <c r="S232" s="1" t="s">
        <v>70</v>
      </c>
      <c r="T232" s="2" t="s">
        <v>36</v>
      </c>
      <c r="U232" s="24">
        <v>-9999</v>
      </c>
      <c r="V232" s="5">
        <v>2006</v>
      </c>
      <c r="W232" s="5">
        <v>2002</v>
      </c>
      <c r="X232" s="5">
        <f t="shared" si="9"/>
        <v>4</v>
      </c>
      <c r="Y232" s="24">
        <v>-9999</v>
      </c>
      <c r="Z232" s="24">
        <v>-9999</v>
      </c>
      <c r="AA232" s="2" t="s">
        <v>31</v>
      </c>
      <c r="AB232" s="2" t="s">
        <v>29</v>
      </c>
      <c r="AC232" s="2" t="s">
        <v>29</v>
      </c>
      <c r="AD232" s="53">
        <v>89.666666666666671</v>
      </c>
      <c r="AE232" s="13">
        <v>12.17</v>
      </c>
      <c r="AF232" s="17" t="s">
        <v>981</v>
      </c>
    </row>
    <row r="233" spans="1:32" ht="16.899999999999999" customHeight="1" x14ac:dyDescent="0.25">
      <c r="A233" s="67">
        <v>-9999</v>
      </c>
      <c r="B233" s="11">
        <v>24.542369999999998</v>
      </c>
      <c r="C233" s="11">
        <v>87.442796000000001</v>
      </c>
      <c r="D233" s="11">
        <v>-9999</v>
      </c>
      <c r="E233" s="1" t="s">
        <v>578</v>
      </c>
      <c r="F233" s="1" t="s">
        <v>1041</v>
      </c>
      <c r="G233" s="1" t="s">
        <v>249</v>
      </c>
      <c r="H233" s="1" t="s">
        <v>253</v>
      </c>
      <c r="I233" s="1" t="s">
        <v>26</v>
      </c>
      <c r="J233" s="1" t="s">
        <v>41</v>
      </c>
      <c r="K233" s="1" t="s">
        <v>685</v>
      </c>
      <c r="L233" s="4">
        <v>1</v>
      </c>
      <c r="M233" s="4" t="s">
        <v>41</v>
      </c>
      <c r="N233" s="1" t="s">
        <v>31</v>
      </c>
      <c r="O233" s="1" t="s">
        <v>69</v>
      </c>
      <c r="P233" s="1" t="s">
        <v>31</v>
      </c>
      <c r="Q233" s="1" t="s">
        <v>31</v>
      </c>
      <c r="R233" s="49">
        <v>-9999</v>
      </c>
      <c r="S233" s="1" t="s">
        <v>70</v>
      </c>
      <c r="T233" s="2" t="s">
        <v>36</v>
      </c>
      <c r="U233" s="24">
        <v>-9999</v>
      </c>
      <c r="V233" s="5">
        <v>2006</v>
      </c>
      <c r="W233" s="5">
        <v>2002</v>
      </c>
      <c r="X233" s="5">
        <f t="shared" si="9"/>
        <v>4</v>
      </c>
      <c r="Y233" s="24">
        <v>-9999</v>
      </c>
      <c r="Z233" s="24">
        <v>-9999</v>
      </c>
      <c r="AA233" s="2" t="s">
        <v>31</v>
      </c>
      <c r="AB233" s="2" t="s">
        <v>29</v>
      </c>
      <c r="AC233" s="2" t="s">
        <v>29</v>
      </c>
      <c r="AD233" s="53">
        <v>89.666666666666671</v>
      </c>
      <c r="AE233" s="13">
        <v>180.92</v>
      </c>
      <c r="AF233" s="17" t="s">
        <v>981</v>
      </c>
    </row>
    <row r="234" spans="1:32" ht="16.899999999999999" customHeight="1" x14ac:dyDescent="0.25">
      <c r="A234" s="67">
        <v>-9999</v>
      </c>
      <c r="B234" s="11">
        <v>24.542369999999998</v>
      </c>
      <c r="C234" s="11">
        <v>87.442796000000001</v>
      </c>
      <c r="D234" s="11">
        <v>-9999</v>
      </c>
      <c r="E234" s="1" t="s">
        <v>579</v>
      </c>
      <c r="F234" s="1" t="s">
        <v>1041</v>
      </c>
      <c r="G234" s="1" t="s">
        <v>249</v>
      </c>
      <c r="H234" s="1" t="s">
        <v>254</v>
      </c>
      <c r="I234" s="1" t="s">
        <v>26</v>
      </c>
      <c r="J234" s="1" t="s">
        <v>41</v>
      </c>
      <c r="K234" s="1" t="s">
        <v>252</v>
      </c>
      <c r="L234" s="4">
        <v>1</v>
      </c>
      <c r="M234" s="4" t="s">
        <v>41</v>
      </c>
      <c r="N234" s="1" t="s">
        <v>31</v>
      </c>
      <c r="O234" s="1" t="s">
        <v>69</v>
      </c>
      <c r="P234" s="1" t="s">
        <v>31</v>
      </c>
      <c r="Q234" s="1" t="s">
        <v>31</v>
      </c>
      <c r="R234" s="49">
        <v>-9999</v>
      </c>
      <c r="S234" s="1" t="s">
        <v>70</v>
      </c>
      <c r="T234" s="2" t="s">
        <v>36</v>
      </c>
      <c r="U234" s="24">
        <v>-9999</v>
      </c>
      <c r="V234" s="5">
        <v>2006</v>
      </c>
      <c r="W234" s="5">
        <v>2002</v>
      </c>
      <c r="X234" s="5">
        <f t="shared" si="9"/>
        <v>4</v>
      </c>
      <c r="Y234" s="24">
        <v>-9999</v>
      </c>
      <c r="Z234" s="24">
        <v>-9999</v>
      </c>
      <c r="AA234" s="2" t="s">
        <v>31</v>
      </c>
      <c r="AB234" s="2" t="s">
        <v>29</v>
      </c>
      <c r="AC234" s="2" t="s">
        <v>29</v>
      </c>
      <c r="AD234" s="53">
        <v>89.666666666666671</v>
      </c>
      <c r="AE234" s="13">
        <v>589.97</v>
      </c>
      <c r="AF234" s="17" t="s">
        <v>981</v>
      </c>
    </row>
    <row r="235" spans="1:32" ht="16.899999999999999" customHeight="1" x14ac:dyDescent="0.25">
      <c r="A235" s="67">
        <v>-9999</v>
      </c>
      <c r="B235" s="11">
        <v>24.542369999999998</v>
      </c>
      <c r="C235" s="11">
        <v>87.442796000000001</v>
      </c>
      <c r="D235" s="11">
        <v>-9999</v>
      </c>
      <c r="E235" s="1" t="s">
        <v>580</v>
      </c>
      <c r="F235" s="1" t="s">
        <v>1041</v>
      </c>
      <c r="G235" s="1" t="s">
        <v>249</v>
      </c>
      <c r="H235" s="1" t="s">
        <v>255</v>
      </c>
      <c r="I235" s="1" t="s">
        <v>26</v>
      </c>
      <c r="J235" s="1" t="s">
        <v>41</v>
      </c>
      <c r="K235" s="1" t="s">
        <v>252</v>
      </c>
      <c r="L235" s="4">
        <v>1</v>
      </c>
      <c r="M235" s="4" t="s">
        <v>41</v>
      </c>
      <c r="N235" s="1" t="s">
        <v>31</v>
      </c>
      <c r="O235" s="1" t="s">
        <v>69</v>
      </c>
      <c r="P235" s="1" t="s">
        <v>31</v>
      </c>
      <c r="Q235" s="1" t="s">
        <v>31</v>
      </c>
      <c r="R235" s="49">
        <v>-9999</v>
      </c>
      <c r="S235" s="1" t="s">
        <v>70</v>
      </c>
      <c r="T235" s="2" t="s">
        <v>36</v>
      </c>
      <c r="U235" s="24">
        <v>-9999</v>
      </c>
      <c r="V235" s="5">
        <v>2006</v>
      </c>
      <c r="W235" s="5">
        <v>2002</v>
      </c>
      <c r="X235" s="5">
        <f t="shared" si="9"/>
        <v>4</v>
      </c>
      <c r="Y235" s="24">
        <v>-9999</v>
      </c>
      <c r="Z235" s="24">
        <v>-9999</v>
      </c>
      <c r="AA235" s="2" t="s">
        <v>31</v>
      </c>
      <c r="AB235" s="2" t="s">
        <v>29</v>
      </c>
      <c r="AC235" s="2" t="s">
        <v>29</v>
      </c>
      <c r="AD235" s="53">
        <v>89.666666666666671</v>
      </c>
      <c r="AE235" s="13">
        <v>402.72</v>
      </c>
      <c r="AF235" s="17" t="s">
        <v>981</v>
      </c>
    </row>
    <row r="236" spans="1:32" ht="16.899999999999999" customHeight="1" x14ac:dyDescent="0.25">
      <c r="A236" s="67">
        <v>-9999</v>
      </c>
      <c r="B236" s="11">
        <v>24.542369999999998</v>
      </c>
      <c r="C236" s="11">
        <v>87.442796000000001</v>
      </c>
      <c r="D236" s="11">
        <v>-9999</v>
      </c>
      <c r="E236" s="1" t="s">
        <v>581</v>
      </c>
      <c r="F236" s="1" t="s">
        <v>1041</v>
      </c>
      <c r="G236" s="1" t="s">
        <v>249</v>
      </c>
      <c r="H236" s="1" t="s">
        <v>256</v>
      </c>
      <c r="I236" s="1" t="s">
        <v>26</v>
      </c>
      <c r="J236" s="1" t="s">
        <v>41</v>
      </c>
      <c r="K236" s="1" t="s">
        <v>252</v>
      </c>
      <c r="L236" s="4">
        <v>1</v>
      </c>
      <c r="M236" s="4" t="s">
        <v>41</v>
      </c>
      <c r="N236" s="1" t="s">
        <v>31</v>
      </c>
      <c r="O236" s="1" t="s">
        <v>69</v>
      </c>
      <c r="P236" s="1" t="s">
        <v>31</v>
      </c>
      <c r="Q236" s="1" t="s">
        <v>31</v>
      </c>
      <c r="R236" s="49">
        <v>-9999</v>
      </c>
      <c r="S236" s="1" t="s">
        <v>70</v>
      </c>
      <c r="T236" s="2" t="s">
        <v>36</v>
      </c>
      <c r="U236" s="24">
        <v>-9999</v>
      </c>
      <c r="V236" s="5">
        <v>2006</v>
      </c>
      <c r="W236" s="5">
        <v>2002</v>
      </c>
      <c r="X236" s="5">
        <f t="shared" si="9"/>
        <v>4</v>
      </c>
      <c r="Y236" s="24">
        <v>-9999</v>
      </c>
      <c r="Z236" s="24">
        <v>-9999</v>
      </c>
      <c r="AA236" s="2" t="s">
        <v>31</v>
      </c>
      <c r="AB236" s="2" t="s">
        <v>29</v>
      </c>
      <c r="AC236" s="2" t="s">
        <v>29</v>
      </c>
      <c r="AD236" s="53">
        <v>89.666666666666671</v>
      </c>
      <c r="AE236" s="13">
        <v>22.18</v>
      </c>
      <c r="AF236" s="17" t="s">
        <v>981</v>
      </c>
    </row>
    <row r="237" spans="1:32" ht="16.899999999999999" customHeight="1" x14ac:dyDescent="0.25">
      <c r="A237" s="67">
        <v>-9999</v>
      </c>
      <c r="B237" s="11">
        <v>24.542369999999998</v>
      </c>
      <c r="C237" s="11">
        <v>87.442796000000001</v>
      </c>
      <c r="D237" s="11">
        <v>-9999</v>
      </c>
      <c r="E237" s="1" t="s">
        <v>582</v>
      </c>
      <c r="F237" s="1" t="s">
        <v>1041</v>
      </c>
      <c r="G237" s="1" t="s">
        <v>249</v>
      </c>
      <c r="H237" s="1" t="s">
        <v>257</v>
      </c>
      <c r="I237" s="1" t="s">
        <v>26</v>
      </c>
      <c r="J237" s="1" t="s">
        <v>41</v>
      </c>
      <c r="K237" s="1" t="s">
        <v>252</v>
      </c>
      <c r="L237" s="4">
        <v>1</v>
      </c>
      <c r="M237" s="4" t="s">
        <v>41</v>
      </c>
      <c r="N237" s="1" t="s">
        <v>31</v>
      </c>
      <c r="O237" s="1" t="s">
        <v>69</v>
      </c>
      <c r="P237" s="1" t="s">
        <v>31</v>
      </c>
      <c r="Q237" s="1" t="s">
        <v>31</v>
      </c>
      <c r="R237" s="49">
        <v>-9999</v>
      </c>
      <c r="S237" s="1" t="s">
        <v>70</v>
      </c>
      <c r="T237" s="2" t="s">
        <v>36</v>
      </c>
      <c r="U237" s="24">
        <v>-9999</v>
      </c>
      <c r="V237" s="5">
        <v>2006</v>
      </c>
      <c r="W237" s="5">
        <v>2002</v>
      </c>
      <c r="X237" s="5">
        <f t="shared" si="9"/>
        <v>4</v>
      </c>
      <c r="Y237" s="24">
        <v>-9999</v>
      </c>
      <c r="Z237" s="24">
        <v>-9999</v>
      </c>
      <c r="AA237" s="2" t="s">
        <v>31</v>
      </c>
      <c r="AB237" s="2" t="s">
        <v>29</v>
      </c>
      <c r="AC237" s="2" t="s">
        <v>29</v>
      </c>
      <c r="AD237" s="53">
        <v>89.666666666666671</v>
      </c>
      <c r="AE237" s="13">
        <v>167.47</v>
      </c>
      <c r="AF237" s="17" t="s">
        <v>981</v>
      </c>
    </row>
    <row r="238" spans="1:32" ht="16.899999999999999" customHeight="1" x14ac:dyDescent="0.25">
      <c r="A238" s="67">
        <v>-9999</v>
      </c>
      <c r="B238" s="11">
        <v>24.542369999999998</v>
      </c>
      <c r="C238" s="11">
        <v>87.442796000000001</v>
      </c>
      <c r="D238" s="11">
        <v>-9999</v>
      </c>
      <c r="E238" s="1" t="s">
        <v>583</v>
      </c>
      <c r="F238" s="1" t="s">
        <v>1041</v>
      </c>
      <c r="G238" s="1" t="s">
        <v>249</v>
      </c>
      <c r="H238" s="1" t="s">
        <v>258</v>
      </c>
      <c r="I238" s="1" t="s">
        <v>26</v>
      </c>
      <c r="J238" s="1" t="s">
        <v>41</v>
      </c>
      <c r="K238" s="1" t="s">
        <v>252</v>
      </c>
      <c r="L238" s="4">
        <v>1</v>
      </c>
      <c r="M238" s="4" t="s">
        <v>41</v>
      </c>
      <c r="N238" s="1" t="s">
        <v>31</v>
      </c>
      <c r="O238" s="1" t="s">
        <v>69</v>
      </c>
      <c r="P238" s="1" t="s">
        <v>31</v>
      </c>
      <c r="Q238" s="1" t="s">
        <v>31</v>
      </c>
      <c r="R238" s="49">
        <v>-9999</v>
      </c>
      <c r="S238" s="1" t="s">
        <v>70</v>
      </c>
      <c r="T238" s="2" t="s">
        <v>36</v>
      </c>
      <c r="U238" s="24">
        <v>-9999</v>
      </c>
      <c r="V238" s="5">
        <v>2006</v>
      </c>
      <c r="W238" s="5">
        <v>2002</v>
      </c>
      <c r="X238" s="5">
        <f t="shared" si="9"/>
        <v>4</v>
      </c>
      <c r="Y238" s="24">
        <v>-9999</v>
      </c>
      <c r="Z238" s="24">
        <v>-9999</v>
      </c>
      <c r="AA238" s="2" t="s">
        <v>31</v>
      </c>
      <c r="AB238" s="2" t="s">
        <v>29</v>
      </c>
      <c r="AC238" s="2" t="s">
        <v>29</v>
      </c>
      <c r="AD238" s="53">
        <v>89.666666666666671</v>
      </c>
      <c r="AE238" s="13">
        <v>51.32</v>
      </c>
      <c r="AF238" s="17" t="s">
        <v>981</v>
      </c>
    </row>
    <row r="239" spans="1:32" ht="16.899999999999999" customHeight="1" x14ac:dyDescent="0.25">
      <c r="A239" s="67">
        <v>-9999</v>
      </c>
      <c r="B239" s="11">
        <v>24.542369999999998</v>
      </c>
      <c r="C239" s="11">
        <v>87.442796000000001</v>
      </c>
      <c r="D239" s="11">
        <v>-9999</v>
      </c>
      <c r="E239" s="1" t="s">
        <v>584</v>
      </c>
      <c r="F239" s="1" t="s">
        <v>1041</v>
      </c>
      <c r="G239" s="1" t="s">
        <v>249</v>
      </c>
      <c r="H239" s="1" t="s">
        <v>259</v>
      </c>
      <c r="I239" s="1" t="s">
        <v>26</v>
      </c>
      <c r="J239" s="1" t="s">
        <v>41</v>
      </c>
      <c r="K239" s="1" t="s">
        <v>252</v>
      </c>
      <c r="L239" s="4">
        <v>1</v>
      </c>
      <c r="M239" s="4" t="s">
        <v>41</v>
      </c>
      <c r="N239" s="1" t="s">
        <v>31</v>
      </c>
      <c r="O239" s="1" t="s">
        <v>69</v>
      </c>
      <c r="P239" s="1" t="s">
        <v>31</v>
      </c>
      <c r="Q239" s="1" t="s">
        <v>31</v>
      </c>
      <c r="R239" s="49">
        <v>-9999</v>
      </c>
      <c r="S239" s="1" t="s">
        <v>70</v>
      </c>
      <c r="T239" s="2" t="s">
        <v>36</v>
      </c>
      <c r="U239" s="24">
        <v>-9999</v>
      </c>
      <c r="V239" s="5">
        <v>2006</v>
      </c>
      <c r="W239" s="5">
        <v>2002</v>
      </c>
      <c r="X239" s="5">
        <f t="shared" si="9"/>
        <v>4</v>
      </c>
      <c r="Y239" s="24">
        <v>-9999</v>
      </c>
      <c r="Z239" s="24">
        <v>-9999</v>
      </c>
      <c r="AA239" s="2" t="s">
        <v>31</v>
      </c>
      <c r="AB239" s="2" t="s">
        <v>29</v>
      </c>
      <c r="AC239" s="2" t="s">
        <v>29</v>
      </c>
      <c r="AD239" s="53">
        <v>89.666666666666671</v>
      </c>
      <c r="AE239" s="13">
        <v>1228.29</v>
      </c>
      <c r="AF239" s="17" t="s">
        <v>981</v>
      </c>
    </row>
    <row r="240" spans="1:32" ht="15" customHeight="1" x14ac:dyDescent="0.25">
      <c r="A240" s="68">
        <v>-9999</v>
      </c>
      <c r="B240" s="45">
        <v>42.658453000000002</v>
      </c>
      <c r="C240" s="45">
        <v>21.015422000000001</v>
      </c>
      <c r="D240" s="45">
        <v>-9999</v>
      </c>
      <c r="E240" s="32" t="s">
        <v>607</v>
      </c>
      <c r="F240" s="1" t="s">
        <v>1039</v>
      </c>
      <c r="G240" s="32" t="s">
        <v>298</v>
      </c>
      <c r="H240" s="32" t="s">
        <v>299</v>
      </c>
      <c r="I240" s="32" t="s">
        <v>26</v>
      </c>
      <c r="J240" s="32" t="s">
        <v>195</v>
      </c>
      <c r="K240" s="32" t="s">
        <v>300</v>
      </c>
      <c r="L240" s="43">
        <v>1</v>
      </c>
      <c r="M240" s="43" t="s">
        <v>195</v>
      </c>
      <c r="N240" s="32" t="s">
        <v>31</v>
      </c>
      <c r="O240" s="32" t="s">
        <v>133</v>
      </c>
      <c r="P240" s="32" t="s">
        <v>31</v>
      </c>
      <c r="Q240" s="32" t="s">
        <v>31</v>
      </c>
      <c r="R240" s="32" t="s">
        <v>61</v>
      </c>
      <c r="S240" s="1" t="s">
        <v>70</v>
      </c>
      <c r="T240" s="2" t="s">
        <v>137</v>
      </c>
      <c r="U240" s="37" t="s">
        <v>29</v>
      </c>
      <c r="V240" s="44">
        <v>2004</v>
      </c>
      <c r="W240" s="44">
        <v>1962</v>
      </c>
      <c r="X240" s="44">
        <f t="shared" si="9"/>
        <v>42</v>
      </c>
      <c r="Y240" s="37" t="s">
        <v>31</v>
      </c>
      <c r="Z240" s="37" t="s">
        <v>31</v>
      </c>
      <c r="AA240" s="37" t="s">
        <v>31</v>
      </c>
      <c r="AB240" s="37" t="s">
        <v>31</v>
      </c>
      <c r="AC240" s="37" t="s">
        <v>31</v>
      </c>
      <c r="AD240" s="58">
        <v>63</v>
      </c>
      <c r="AE240" s="33">
        <v>12.4</v>
      </c>
      <c r="AF240" s="69" t="s">
        <v>952</v>
      </c>
    </row>
    <row r="241" spans="1:32" ht="15" customHeight="1" x14ac:dyDescent="0.25">
      <c r="A241" s="11">
        <v>28138</v>
      </c>
      <c r="B241" s="11">
        <v>12.22636</v>
      </c>
      <c r="C241" s="11">
        <v>-85.166619999999995</v>
      </c>
      <c r="D241" s="47">
        <v>2020</v>
      </c>
      <c r="E241" s="2" t="s">
        <v>844</v>
      </c>
      <c r="F241" s="6" t="s">
        <v>1038</v>
      </c>
      <c r="G241" s="11" t="s">
        <v>792</v>
      </c>
      <c r="H241" s="1" t="s">
        <v>809</v>
      </c>
      <c r="I241" s="32" t="s">
        <v>26</v>
      </c>
      <c r="J241" s="11" t="s">
        <v>789</v>
      </c>
      <c r="K241" s="11" t="s">
        <v>801</v>
      </c>
      <c r="L241" s="48">
        <v>1</v>
      </c>
      <c r="M241" s="11" t="s">
        <v>364</v>
      </c>
      <c r="N241" s="1" t="s">
        <v>29</v>
      </c>
      <c r="O241" s="11" t="s">
        <v>293</v>
      </c>
      <c r="P241" s="1" t="s">
        <v>31</v>
      </c>
      <c r="Q241" s="1" t="s">
        <v>31</v>
      </c>
      <c r="R241" s="1">
        <v>-9999</v>
      </c>
      <c r="S241" s="2">
        <v>-9999</v>
      </c>
      <c r="T241" s="2" t="s">
        <v>137</v>
      </c>
      <c r="U241" s="2" t="s">
        <v>31</v>
      </c>
      <c r="V241" s="2">
        <v>2017</v>
      </c>
      <c r="W241" s="1">
        <v>-9999</v>
      </c>
      <c r="X241" s="2">
        <v>9</v>
      </c>
      <c r="Y241" s="1">
        <v>-9999</v>
      </c>
      <c r="Z241" s="1">
        <v>-9999</v>
      </c>
      <c r="AA241" s="2" t="s">
        <v>29</v>
      </c>
      <c r="AB241" s="2" t="s">
        <v>29</v>
      </c>
      <c r="AC241" s="24">
        <v>-9999</v>
      </c>
      <c r="AD241" s="53">
        <v>44</v>
      </c>
      <c r="AE241" s="5">
        <v>-9999</v>
      </c>
      <c r="AF241" s="20" t="s">
        <v>984</v>
      </c>
    </row>
    <row r="242" spans="1:32" x14ac:dyDescent="0.25">
      <c r="A242" s="11">
        <v>28825</v>
      </c>
      <c r="B242" s="11">
        <v>51.557000000000002</v>
      </c>
      <c r="C242" s="11">
        <v>116.65</v>
      </c>
      <c r="D242" s="47">
        <v>2029</v>
      </c>
      <c r="E242" s="2" t="s">
        <v>845</v>
      </c>
      <c r="F242" s="11" t="s">
        <v>1039</v>
      </c>
      <c r="G242" s="11" t="s">
        <v>793</v>
      </c>
      <c r="H242" s="11" t="s">
        <v>810</v>
      </c>
      <c r="I242" s="11" t="s">
        <v>26</v>
      </c>
      <c r="J242" s="11" t="s">
        <v>419</v>
      </c>
      <c r="K242" s="11" t="s">
        <v>802</v>
      </c>
      <c r="L242" s="48">
        <v>1</v>
      </c>
      <c r="M242" s="11" t="s">
        <v>800</v>
      </c>
      <c r="N242" s="1" t="s">
        <v>29</v>
      </c>
      <c r="O242" s="11" t="s">
        <v>293</v>
      </c>
      <c r="P242" s="1" t="s">
        <v>31</v>
      </c>
      <c r="Q242" s="49">
        <v>-9999</v>
      </c>
      <c r="R242" s="49">
        <v>-9999</v>
      </c>
      <c r="S242" s="2">
        <v>-9999</v>
      </c>
      <c r="T242" s="24">
        <v>-9999</v>
      </c>
      <c r="U242" s="24">
        <v>-9999</v>
      </c>
      <c r="V242" s="24">
        <v>-9999</v>
      </c>
      <c r="W242" s="24">
        <v>-9999</v>
      </c>
      <c r="X242" s="24">
        <v>-9999</v>
      </c>
      <c r="Y242" s="24">
        <v>-9999</v>
      </c>
      <c r="Z242" s="2" t="s">
        <v>31</v>
      </c>
      <c r="AA242" s="2" t="s">
        <v>31</v>
      </c>
      <c r="AB242" s="2" t="s">
        <v>29</v>
      </c>
      <c r="AC242" s="24">
        <v>-9999</v>
      </c>
      <c r="AD242" s="53" t="s">
        <v>37</v>
      </c>
      <c r="AE242" s="5">
        <v>-9999</v>
      </c>
      <c r="AF242" s="20" t="s">
        <v>985</v>
      </c>
    </row>
    <row r="243" spans="1:32" ht="15" customHeight="1" x14ac:dyDescent="0.25">
      <c r="A243" s="11">
        <v>28974</v>
      </c>
      <c r="B243" s="11">
        <v>12.22222</v>
      </c>
      <c r="C243" s="11">
        <v>-0.90417000000000003</v>
      </c>
      <c r="D243" s="47">
        <v>2033</v>
      </c>
      <c r="E243" s="2" t="s">
        <v>846</v>
      </c>
      <c r="F243" s="1" t="s">
        <v>1037</v>
      </c>
      <c r="G243" s="11" t="s">
        <v>794</v>
      </c>
      <c r="H243" s="1" t="s">
        <v>36</v>
      </c>
      <c r="I243" s="11" t="s">
        <v>36</v>
      </c>
      <c r="J243" s="11" t="s">
        <v>400</v>
      </c>
      <c r="K243" s="11" t="s">
        <v>803</v>
      </c>
      <c r="L243" s="48">
        <v>2</v>
      </c>
      <c r="M243" s="11" t="s">
        <v>364</v>
      </c>
      <c r="N243" s="1" t="s">
        <v>31</v>
      </c>
      <c r="O243" s="11" t="s">
        <v>293</v>
      </c>
      <c r="P243" s="1" t="s">
        <v>31</v>
      </c>
      <c r="Q243" s="1" t="s">
        <v>31</v>
      </c>
      <c r="R243" s="49">
        <v>-9999</v>
      </c>
      <c r="S243" s="2">
        <v>-9999</v>
      </c>
      <c r="T243" s="2" t="s">
        <v>36</v>
      </c>
      <c r="U243" s="2" t="s">
        <v>31</v>
      </c>
      <c r="V243" s="2">
        <v>2019</v>
      </c>
      <c r="W243" s="2">
        <v>2016</v>
      </c>
      <c r="X243" s="2">
        <v>0</v>
      </c>
      <c r="Y243" s="49">
        <v>-9999</v>
      </c>
      <c r="Z243" s="2" t="s">
        <v>31</v>
      </c>
      <c r="AA243" s="2" t="s">
        <v>31</v>
      </c>
      <c r="AB243" s="2" t="s">
        <v>29</v>
      </c>
      <c r="AC243" s="2" t="s">
        <v>29</v>
      </c>
      <c r="AD243" s="53">
        <v>655</v>
      </c>
      <c r="AE243" s="5">
        <v>-9999</v>
      </c>
      <c r="AF243" s="50" t="s">
        <v>830</v>
      </c>
    </row>
    <row r="244" spans="1:32" ht="15" customHeight="1" x14ac:dyDescent="0.25">
      <c r="A244" s="11">
        <v>29533</v>
      </c>
      <c r="B244" s="11">
        <v>5.4775999999999998</v>
      </c>
      <c r="C244" s="11">
        <v>-75.600859999999997</v>
      </c>
      <c r="D244" s="47">
        <v>2020</v>
      </c>
      <c r="E244" s="2" t="s">
        <v>847</v>
      </c>
      <c r="F244" s="6" t="s">
        <v>1038</v>
      </c>
      <c r="G244" s="11" t="s">
        <v>795</v>
      </c>
      <c r="H244" s="11" t="s">
        <v>795</v>
      </c>
      <c r="I244" s="11" t="s">
        <v>26</v>
      </c>
      <c r="J244" s="11" t="s">
        <v>107</v>
      </c>
      <c r="K244" s="11" t="s">
        <v>804</v>
      </c>
      <c r="L244" s="48">
        <v>1</v>
      </c>
      <c r="M244" s="11" t="s">
        <v>364</v>
      </c>
      <c r="N244" s="1" t="s">
        <v>29</v>
      </c>
      <c r="O244" s="11" t="s">
        <v>293</v>
      </c>
      <c r="P244" s="1" t="s">
        <v>31</v>
      </c>
      <c r="Q244" s="1" t="s">
        <v>31</v>
      </c>
      <c r="R244" s="49">
        <v>-9999</v>
      </c>
      <c r="S244" s="2">
        <v>-9999</v>
      </c>
      <c r="T244" s="2" t="s">
        <v>36</v>
      </c>
      <c r="U244" s="2" t="s">
        <v>31</v>
      </c>
      <c r="V244" s="2">
        <v>2012</v>
      </c>
      <c r="W244" s="24">
        <v>-9999</v>
      </c>
      <c r="X244" s="2">
        <v>0</v>
      </c>
      <c r="Y244" s="2" t="s">
        <v>31</v>
      </c>
      <c r="Z244" s="2" t="s">
        <v>31</v>
      </c>
      <c r="AA244" s="2" t="s">
        <v>31</v>
      </c>
      <c r="AB244" s="2" t="s">
        <v>29</v>
      </c>
      <c r="AC244" s="2" t="s">
        <v>29</v>
      </c>
      <c r="AD244" s="53">
        <v>203</v>
      </c>
      <c r="AE244" s="5">
        <v>-9999</v>
      </c>
      <c r="AF244" s="50" t="s">
        <v>831</v>
      </c>
    </row>
    <row r="245" spans="1:32" ht="15" customHeight="1" x14ac:dyDescent="0.25">
      <c r="A245" s="11">
        <v>34094</v>
      </c>
      <c r="B245" s="11">
        <v>10.38064</v>
      </c>
      <c r="C245" s="11">
        <v>-5.4024999999999999</v>
      </c>
      <c r="D245" s="47">
        <v>2032</v>
      </c>
      <c r="E245" s="2" t="s">
        <v>848</v>
      </c>
      <c r="F245" s="1" t="s">
        <v>1037</v>
      </c>
      <c r="G245" s="11" t="s">
        <v>796</v>
      </c>
      <c r="H245" s="11" t="s">
        <v>36</v>
      </c>
      <c r="I245" s="11" t="s">
        <v>36</v>
      </c>
      <c r="J245" s="11" t="s">
        <v>400</v>
      </c>
      <c r="K245" s="11" t="s">
        <v>806</v>
      </c>
      <c r="L245" s="48">
        <v>2</v>
      </c>
      <c r="M245" s="11" t="s">
        <v>364</v>
      </c>
      <c r="N245" s="1" t="s">
        <v>31</v>
      </c>
      <c r="O245" s="11" t="s">
        <v>30</v>
      </c>
      <c r="P245" s="1" t="s">
        <v>31</v>
      </c>
      <c r="Q245" s="1" t="s">
        <v>31</v>
      </c>
      <c r="R245" s="49">
        <v>-9999</v>
      </c>
      <c r="S245" s="2" t="s">
        <v>33</v>
      </c>
      <c r="T245" s="49">
        <v>-9999</v>
      </c>
      <c r="U245" s="49">
        <v>-9999</v>
      </c>
      <c r="V245" s="2">
        <v>2017</v>
      </c>
      <c r="W245" s="49">
        <v>-9999</v>
      </c>
      <c r="X245" s="49">
        <v>-9999</v>
      </c>
      <c r="Y245" s="49">
        <v>-9999</v>
      </c>
      <c r="Z245" s="2" t="s">
        <v>31</v>
      </c>
      <c r="AA245" s="2" t="s">
        <v>31</v>
      </c>
      <c r="AB245" s="2" t="s">
        <v>29</v>
      </c>
      <c r="AC245" s="2" t="s">
        <v>29</v>
      </c>
      <c r="AD245" s="53">
        <v>500</v>
      </c>
      <c r="AE245" s="5">
        <v>-9999</v>
      </c>
      <c r="AF245" s="50" t="s">
        <v>835</v>
      </c>
    </row>
    <row r="246" spans="1:32" ht="15" customHeight="1" x14ac:dyDescent="0.25">
      <c r="A246" s="11">
        <v>34364</v>
      </c>
      <c r="B246" s="11">
        <v>-5.243544</v>
      </c>
      <c r="C246" s="11">
        <v>35.010623000000002</v>
      </c>
      <c r="D246" s="46">
        <v>-9999</v>
      </c>
      <c r="E246" s="2" t="s">
        <v>849</v>
      </c>
      <c r="F246" s="1" t="s">
        <v>1037</v>
      </c>
      <c r="G246" s="11" t="s">
        <v>797</v>
      </c>
      <c r="H246" s="11" t="s">
        <v>36</v>
      </c>
      <c r="I246" s="11" t="s">
        <v>36</v>
      </c>
      <c r="J246" s="11" t="s">
        <v>117</v>
      </c>
      <c r="K246" s="6" t="s">
        <v>808</v>
      </c>
      <c r="L246" s="48">
        <v>2</v>
      </c>
      <c r="M246" s="11" t="s">
        <v>360</v>
      </c>
      <c r="N246" s="1" t="s">
        <v>29</v>
      </c>
      <c r="O246" s="11" t="s">
        <v>30</v>
      </c>
      <c r="P246" s="49">
        <v>-9999</v>
      </c>
      <c r="Q246" s="1" t="s">
        <v>31</v>
      </c>
      <c r="R246" s="49">
        <v>-9999</v>
      </c>
      <c r="S246" s="2" t="s">
        <v>836</v>
      </c>
      <c r="T246" s="2" t="s">
        <v>909</v>
      </c>
      <c r="U246" s="1" t="s">
        <v>29</v>
      </c>
      <c r="V246" s="2">
        <v>2006</v>
      </c>
      <c r="W246" s="49">
        <v>-9999</v>
      </c>
      <c r="X246" s="49">
        <v>-9999</v>
      </c>
      <c r="Y246" s="2" t="s">
        <v>29</v>
      </c>
      <c r="Z246" s="2" t="s">
        <v>29</v>
      </c>
      <c r="AA246" s="2" t="s">
        <v>29</v>
      </c>
      <c r="AB246" s="2" t="s">
        <v>29</v>
      </c>
      <c r="AC246" s="2" t="s">
        <v>29</v>
      </c>
      <c r="AD246" s="53">
        <v>25</v>
      </c>
      <c r="AE246" s="5">
        <v>-9999</v>
      </c>
      <c r="AF246" s="50" t="s">
        <v>837</v>
      </c>
    </row>
    <row r="247" spans="1:32" ht="15" customHeight="1" x14ac:dyDescent="0.25">
      <c r="A247" s="11">
        <v>38227</v>
      </c>
      <c r="B247" s="11">
        <v>-21.601752999999999</v>
      </c>
      <c r="C247" s="11">
        <v>27.15475</v>
      </c>
      <c r="D247" s="46">
        <v>-9999</v>
      </c>
      <c r="E247" s="2" t="s">
        <v>850</v>
      </c>
      <c r="F247" s="1" t="s">
        <v>1037</v>
      </c>
      <c r="G247" s="11" t="s">
        <v>798</v>
      </c>
      <c r="H247" s="11">
        <v>-9999</v>
      </c>
      <c r="I247" s="11">
        <v>-9999</v>
      </c>
      <c r="J247" s="11" t="s">
        <v>790</v>
      </c>
      <c r="K247" s="11" t="s">
        <v>807</v>
      </c>
      <c r="L247" s="48">
        <v>2</v>
      </c>
      <c r="M247" s="11" t="s">
        <v>364</v>
      </c>
      <c r="N247" s="1" t="s">
        <v>29</v>
      </c>
      <c r="O247" s="11" t="s">
        <v>69</v>
      </c>
      <c r="P247" s="1" t="s">
        <v>29</v>
      </c>
      <c r="Q247" s="1" t="s">
        <v>31</v>
      </c>
      <c r="R247" s="1" t="s">
        <v>61</v>
      </c>
      <c r="S247" s="2" t="s">
        <v>838</v>
      </c>
      <c r="T247" s="1" t="s">
        <v>36</v>
      </c>
      <c r="U247" s="2" t="s">
        <v>29</v>
      </c>
      <c r="V247" s="2">
        <v>2018</v>
      </c>
      <c r="W247" s="49">
        <v>-9999</v>
      </c>
      <c r="X247" s="49">
        <v>-9999</v>
      </c>
      <c r="Y247" s="49">
        <v>-9999</v>
      </c>
      <c r="Z247" s="49">
        <v>-9999</v>
      </c>
      <c r="AA247" s="2" t="s">
        <v>31</v>
      </c>
      <c r="AB247" s="2" t="s">
        <v>29</v>
      </c>
      <c r="AC247" s="2" t="s">
        <v>29</v>
      </c>
      <c r="AD247" s="53">
        <v>28</v>
      </c>
      <c r="AE247" s="5">
        <v>-9999</v>
      </c>
      <c r="AF247" s="50" t="s">
        <v>839</v>
      </c>
    </row>
    <row r="248" spans="1:32" ht="15" customHeight="1" x14ac:dyDescent="0.25">
      <c r="A248" s="11">
        <v>53498</v>
      </c>
      <c r="B248" s="11">
        <v>-4.3873600000000001</v>
      </c>
      <c r="C248" s="11">
        <v>39.442540000000001</v>
      </c>
      <c r="D248" s="47">
        <v>2024</v>
      </c>
      <c r="E248" s="2" t="s">
        <v>851</v>
      </c>
      <c r="F248" s="1" t="s">
        <v>1037</v>
      </c>
      <c r="G248" s="11" t="s">
        <v>799</v>
      </c>
      <c r="H248" s="11" t="s">
        <v>36</v>
      </c>
      <c r="I248" s="11" t="s">
        <v>36</v>
      </c>
      <c r="J248" s="11" t="s">
        <v>791</v>
      </c>
      <c r="K248" s="11" t="s">
        <v>866</v>
      </c>
      <c r="L248" s="48">
        <v>2</v>
      </c>
      <c r="M248" s="11" t="s">
        <v>364</v>
      </c>
      <c r="N248" s="1" t="s">
        <v>29</v>
      </c>
      <c r="O248" s="11" t="s">
        <v>840</v>
      </c>
      <c r="P248" s="1" t="s">
        <v>31</v>
      </c>
      <c r="Q248" s="1" t="s">
        <v>31</v>
      </c>
      <c r="R248" s="1">
        <v>-9999</v>
      </c>
      <c r="S248" s="2" t="s">
        <v>838</v>
      </c>
      <c r="T248" s="1" t="s">
        <v>36</v>
      </c>
      <c r="U248" s="2">
        <v>-9999</v>
      </c>
      <c r="V248" s="2">
        <v>2006</v>
      </c>
      <c r="W248" s="2">
        <v>2005</v>
      </c>
      <c r="X248" s="2">
        <v>0</v>
      </c>
      <c r="Y248" s="2" t="s">
        <v>31</v>
      </c>
      <c r="Z248" s="2" t="s">
        <v>31</v>
      </c>
      <c r="AA248" s="2" t="s">
        <v>31</v>
      </c>
      <c r="AB248" s="2" t="s">
        <v>29</v>
      </c>
      <c r="AC248" s="2">
        <v>-9999</v>
      </c>
      <c r="AD248" s="53">
        <v>378</v>
      </c>
      <c r="AE248" s="5">
        <v>-9999</v>
      </c>
      <c r="AF248" s="50" t="s">
        <v>841</v>
      </c>
    </row>
    <row r="249" spans="1:32" ht="15" customHeight="1" x14ac:dyDescent="0.25">
      <c r="A249" s="11">
        <v>26697</v>
      </c>
      <c r="B249" s="65">
        <v>-22.29167</v>
      </c>
      <c r="C249" s="11">
        <v>-68.908330000000007</v>
      </c>
      <c r="D249" s="11">
        <v>2057</v>
      </c>
      <c r="E249" s="2" t="s">
        <v>852</v>
      </c>
      <c r="F249" s="6" t="s">
        <v>1038</v>
      </c>
      <c r="G249" s="1" t="s">
        <v>811</v>
      </c>
      <c r="H249" s="1" t="s">
        <v>811</v>
      </c>
      <c r="I249" s="1" t="s">
        <v>26</v>
      </c>
      <c r="J249" s="1" t="s">
        <v>812</v>
      </c>
      <c r="K249" s="1" t="s">
        <v>813</v>
      </c>
      <c r="L249" s="1">
        <v>1</v>
      </c>
      <c r="M249" s="1" t="s">
        <v>812</v>
      </c>
      <c r="N249" s="1" t="s">
        <v>31</v>
      </c>
      <c r="O249" s="1" t="s">
        <v>842</v>
      </c>
      <c r="P249" s="1" t="s">
        <v>31</v>
      </c>
      <c r="Q249" s="1" t="s">
        <v>29</v>
      </c>
      <c r="R249" s="1" t="s">
        <v>61</v>
      </c>
      <c r="S249" s="2" t="s">
        <v>70</v>
      </c>
      <c r="T249" s="2" t="s">
        <v>909</v>
      </c>
      <c r="U249" s="2" t="s">
        <v>29</v>
      </c>
      <c r="V249" s="2">
        <v>2003</v>
      </c>
      <c r="W249" s="49">
        <v>-9999</v>
      </c>
      <c r="X249" s="1">
        <v>92</v>
      </c>
      <c r="Y249" s="2" t="s">
        <v>29</v>
      </c>
      <c r="Z249" s="2" t="s">
        <v>29</v>
      </c>
      <c r="AA249" s="2" t="s">
        <v>29</v>
      </c>
      <c r="AB249" s="2" t="s">
        <v>29</v>
      </c>
      <c r="AC249" s="2">
        <v>-9999</v>
      </c>
      <c r="AD249" s="53">
        <v>2500</v>
      </c>
      <c r="AE249" s="5">
        <v>-9999</v>
      </c>
      <c r="AF249" s="16" t="s">
        <v>958</v>
      </c>
    </row>
    <row r="250" spans="1:32" ht="15" customHeight="1" x14ac:dyDescent="0.25">
      <c r="A250" s="11">
        <v>27346</v>
      </c>
      <c r="B250" s="66">
        <v>-10.66667</v>
      </c>
      <c r="C250" s="11">
        <v>-76.25</v>
      </c>
      <c r="D250" s="11">
        <v>2037</v>
      </c>
      <c r="E250" s="2" t="s">
        <v>872</v>
      </c>
      <c r="F250" s="6" t="s">
        <v>1038</v>
      </c>
      <c r="G250" s="1" t="s">
        <v>815</v>
      </c>
      <c r="H250" s="51" t="s">
        <v>815</v>
      </c>
      <c r="I250" s="1" t="s">
        <v>26</v>
      </c>
      <c r="J250" s="1" t="s">
        <v>49</v>
      </c>
      <c r="K250" s="1" t="s">
        <v>816</v>
      </c>
      <c r="L250" s="1">
        <v>1</v>
      </c>
      <c r="M250" s="1" t="s">
        <v>49</v>
      </c>
      <c r="N250" s="1" t="s">
        <v>29</v>
      </c>
      <c r="O250" s="1" t="s">
        <v>861</v>
      </c>
      <c r="P250" s="1" t="s">
        <v>31</v>
      </c>
      <c r="Q250" s="1">
        <v>-9999</v>
      </c>
      <c r="R250" s="1">
        <v>-9999</v>
      </c>
      <c r="S250" s="2" t="s">
        <v>70</v>
      </c>
      <c r="T250" s="2" t="s">
        <v>36</v>
      </c>
      <c r="U250" s="49">
        <v>-9999</v>
      </c>
      <c r="V250" s="49">
        <v>-9999</v>
      </c>
      <c r="W250" s="49">
        <v>-9999</v>
      </c>
      <c r="X250" s="49">
        <v>-9999</v>
      </c>
      <c r="Y250" s="2" t="s">
        <v>29</v>
      </c>
      <c r="Z250" s="2" t="s">
        <v>29</v>
      </c>
      <c r="AA250" s="2" t="s">
        <v>29</v>
      </c>
      <c r="AB250" s="2" t="s">
        <v>29</v>
      </c>
      <c r="AC250" s="2" t="s">
        <v>29</v>
      </c>
      <c r="AD250" s="53">
        <v>-9999</v>
      </c>
      <c r="AE250" s="2">
        <v>-9999</v>
      </c>
      <c r="AF250" s="50" t="s">
        <v>869</v>
      </c>
    </row>
    <row r="251" spans="1:32" x14ac:dyDescent="0.25">
      <c r="A251" s="11">
        <v>27446</v>
      </c>
      <c r="B251" s="65">
        <v>22.129169999999998</v>
      </c>
      <c r="C251" s="11">
        <v>95.044719999999998</v>
      </c>
      <c r="D251" s="11">
        <v>-9999</v>
      </c>
      <c r="E251" s="2" t="s">
        <v>853</v>
      </c>
      <c r="F251" s="1" t="s">
        <v>1040</v>
      </c>
      <c r="G251" s="1" t="s">
        <v>818</v>
      </c>
      <c r="H251" s="1" t="s">
        <v>36</v>
      </c>
      <c r="I251" s="1" t="s">
        <v>36</v>
      </c>
      <c r="J251" s="1" t="s">
        <v>820</v>
      </c>
      <c r="K251" s="1" t="s">
        <v>819</v>
      </c>
      <c r="L251" s="1">
        <v>3</v>
      </c>
      <c r="M251" s="1" t="s">
        <v>820</v>
      </c>
      <c r="N251" s="1" t="s">
        <v>31</v>
      </c>
      <c r="O251" s="1" t="s">
        <v>862</v>
      </c>
      <c r="P251" s="1" t="s">
        <v>31</v>
      </c>
      <c r="Q251" s="1" t="s">
        <v>31</v>
      </c>
      <c r="R251" s="1">
        <v>-9999</v>
      </c>
      <c r="S251" s="2" t="s">
        <v>70</v>
      </c>
      <c r="T251" s="2" t="s">
        <v>36</v>
      </c>
      <c r="U251" s="49">
        <v>-9999</v>
      </c>
      <c r="V251" s="2">
        <v>2011</v>
      </c>
      <c r="W251" s="49">
        <v>-9999</v>
      </c>
      <c r="X251" s="2">
        <v>14</v>
      </c>
      <c r="Y251" s="2" t="s">
        <v>29</v>
      </c>
      <c r="Z251" s="2" t="s">
        <v>29</v>
      </c>
      <c r="AA251" s="2" t="s">
        <v>29</v>
      </c>
      <c r="AB251" s="2" t="s">
        <v>29</v>
      </c>
      <c r="AC251" s="2" t="s">
        <v>29</v>
      </c>
      <c r="AD251" s="53">
        <v>245</v>
      </c>
      <c r="AE251" s="52">
        <v>1500</v>
      </c>
      <c r="AF251" s="50" t="s">
        <v>870</v>
      </c>
    </row>
    <row r="252" spans="1:32" ht="15" customHeight="1" x14ac:dyDescent="0.25">
      <c r="A252" s="11">
        <v>28240</v>
      </c>
      <c r="B252" s="66">
        <v>27.16667</v>
      </c>
      <c r="C252" s="11">
        <v>-109.01667</v>
      </c>
      <c r="D252" s="11">
        <v>2029</v>
      </c>
      <c r="E252" s="2" t="s">
        <v>854</v>
      </c>
      <c r="F252" s="6" t="s">
        <v>1038</v>
      </c>
      <c r="G252" s="1" t="s">
        <v>821</v>
      </c>
      <c r="H252" s="1" t="s">
        <v>36</v>
      </c>
      <c r="I252" s="1" t="s">
        <v>36</v>
      </c>
      <c r="J252" s="1" t="s">
        <v>814</v>
      </c>
      <c r="K252" s="1" t="s">
        <v>1034</v>
      </c>
      <c r="L252" s="1">
        <v>1</v>
      </c>
      <c r="M252" s="1" t="s">
        <v>814</v>
      </c>
      <c r="N252" s="11" t="s">
        <v>29</v>
      </c>
      <c r="O252" s="1" t="s">
        <v>60</v>
      </c>
      <c r="P252" s="1" t="s">
        <v>31</v>
      </c>
      <c r="Q252" s="1" t="s">
        <v>31</v>
      </c>
      <c r="R252" s="1">
        <v>-9999</v>
      </c>
      <c r="S252" s="2" t="s">
        <v>33</v>
      </c>
      <c r="T252" s="2" t="s">
        <v>36</v>
      </c>
      <c r="U252" s="49" t="s">
        <v>29</v>
      </c>
      <c r="V252" s="2">
        <v>2005</v>
      </c>
      <c r="W252" s="2">
        <v>2004</v>
      </c>
      <c r="X252" s="2">
        <v>0</v>
      </c>
      <c r="Y252" s="2" t="s">
        <v>29</v>
      </c>
      <c r="Z252" s="2" t="s">
        <v>29</v>
      </c>
      <c r="AA252" s="2" t="s">
        <v>29</v>
      </c>
      <c r="AB252" s="2" t="s">
        <v>29</v>
      </c>
      <c r="AC252" s="2" t="s">
        <v>29</v>
      </c>
      <c r="AD252" s="57">
        <v>84</v>
      </c>
      <c r="AE252" s="21">
        <v>1596.11</v>
      </c>
      <c r="AF252" s="50" t="s">
        <v>871</v>
      </c>
    </row>
    <row r="253" spans="1:32" ht="15" customHeight="1" x14ac:dyDescent="0.25">
      <c r="A253" s="11">
        <v>28819</v>
      </c>
      <c r="B253" s="65">
        <v>29</v>
      </c>
      <c r="C253" s="11">
        <v>-108.53333000000001</v>
      </c>
      <c r="D253" s="11">
        <v>2029</v>
      </c>
      <c r="E253" s="2" t="s">
        <v>855</v>
      </c>
      <c r="F253" s="6" t="s">
        <v>1038</v>
      </c>
      <c r="G253" s="1" t="s">
        <v>822</v>
      </c>
      <c r="H253" s="1" t="s">
        <v>822</v>
      </c>
      <c r="I253" s="1" t="s">
        <v>26</v>
      </c>
      <c r="J253" s="1" t="s">
        <v>814</v>
      </c>
      <c r="K253" s="1" t="s">
        <v>1033</v>
      </c>
      <c r="L253" s="1">
        <v>1</v>
      </c>
      <c r="M253" s="1" t="s">
        <v>364</v>
      </c>
      <c r="N253" s="11" t="s">
        <v>29</v>
      </c>
      <c r="O253" s="1" t="s">
        <v>873</v>
      </c>
      <c r="P253" s="1" t="s">
        <v>31</v>
      </c>
      <c r="Q253" s="1" t="s">
        <v>31</v>
      </c>
      <c r="R253" s="1">
        <v>-9999</v>
      </c>
      <c r="S253" s="2" t="s">
        <v>70</v>
      </c>
      <c r="T253" s="2" t="s">
        <v>36</v>
      </c>
      <c r="U253" s="49" t="s">
        <v>29</v>
      </c>
      <c r="V253" s="2">
        <v>2007</v>
      </c>
      <c r="W253" s="2">
        <v>2006</v>
      </c>
      <c r="X253" s="2">
        <v>0</v>
      </c>
      <c r="Y253" s="2" t="s">
        <v>29</v>
      </c>
      <c r="Z253" s="2" t="s">
        <v>29</v>
      </c>
      <c r="AA253" s="2" t="s">
        <v>29</v>
      </c>
      <c r="AB253" s="2" t="s">
        <v>29</v>
      </c>
      <c r="AC253" s="2" t="s">
        <v>29</v>
      </c>
      <c r="AD253" s="53">
        <v>-9999</v>
      </c>
      <c r="AE253" s="2">
        <v>-9999</v>
      </c>
      <c r="AF253" s="50" t="s">
        <v>874</v>
      </c>
    </row>
    <row r="254" spans="1:32" x14ac:dyDescent="0.25">
      <c r="A254" s="11">
        <v>28954</v>
      </c>
      <c r="B254" s="66">
        <v>34.268569999999997</v>
      </c>
      <c r="C254" s="11">
        <v>69.292169999999999</v>
      </c>
      <c r="D254" s="11">
        <v>-9999</v>
      </c>
      <c r="E254" s="2" t="s">
        <v>856</v>
      </c>
      <c r="F254" s="1" t="s">
        <v>1041</v>
      </c>
      <c r="G254" s="1" t="s">
        <v>823</v>
      </c>
      <c r="H254" s="1" t="s">
        <v>876</v>
      </c>
      <c r="I254" s="1" t="s">
        <v>26</v>
      </c>
      <c r="J254" s="1" t="s">
        <v>824</v>
      </c>
      <c r="K254" s="1" t="s">
        <v>825</v>
      </c>
      <c r="L254" s="1">
        <v>2</v>
      </c>
      <c r="M254" s="1" t="s">
        <v>145</v>
      </c>
      <c r="N254" s="11" t="s">
        <v>31</v>
      </c>
      <c r="O254" s="1" t="s">
        <v>60</v>
      </c>
      <c r="P254" s="1" t="s">
        <v>31</v>
      </c>
      <c r="Q254" s="1" t="s">
        <v>31</v>
      </c>
      <c r="R254" s="1" t="s">
        <v>61</v>
      </c>
      <c r="S254" s="2" t="s">
        <v>207</v>
      </c>
      <c r="T254" s="2" t="s">
        <v>36</v>
      </c>
      <c r="U254" s="2" t="s">
        <v>29</v>
      </c>
      <c r="V254" s="2">
        <v>2010</v>
      </c>
      <c r="W254" s="2">
        <v>2012</v>
      </c>
      <c r="X254" s="2">
        <v>0</v>
      </c>
      <c r="Y254" s="2" t="s">
        <v>31</v>
      </c>
      <c r="Z254" s="2" t="s">
        <v>31</v>
      </c>
      <c r="AA254" s="2" t="s">
        <v>31</v>
      </c>
      <c r="AB254" s="2" t="s">
        <v>31</v>
      </c>
      <c r="AC254" s="2" t="s">
        <v>29</v>
      </c>
      <c r="AD254" s="53">
        <v>42</v>
      </c>
      <c r="AE254" s="2">
        <v>-9999</v>
      </c>
      <c r="AF254" s="50" t="s">
        <v>875</v>
      </c>
    </row>
    <row r="255" spans="1:32" ht="15" customHeight="1" x14ac:dyDescent="0.25">
      <c r="A255" s="11">
        <v>30514</v>
      </c>
      <c r="B255" s="65">
        <v>-19.622630000000001</v>
      </c>
      <c r="C255" s="11">
        <v>30.095009999999998</v>
      </c>
      <c r="D255" s="11">
        <v>2042</v>
      </c>
      <c r="E255" s="2" t="s">
        <v>857</v>
      </c>
      <c r="F255" s="1" t="s">
        <v>1037</v>
      </c>
      <c r="G255" s="1" t="s">
        <v>826</v>
      </c>
      <c r="H255" s="11" t="s">
        <v>877</v>
      </c>
      <c r="I255" s="1" t="s">
        <v>26</v>
      </c>
      <c r="J255" s="1" t="s">
        <v>221</v>
      </c>
      <c r="K255" s="1" t="s">
        <v>817</v>
      </c>
      <c r="L255" s="1">
        <v>1</v>
      </c>
      <c r="M255" s="1" t="s">
        <v>114</v>
      </c>
      <c r="N255" s="11" t="s">
        <v>29</v>
      </c>
      <c r="O255" s="1" t="s">
        <v>843</v>
      </c>
      <c r="P255" s="1" t="s">
        <v>31</v>
      </c>
      <c r="Q255" s="1" t="s">
        <v>31</v>
      </c>
      <c r="R255" s="1">
        <v>-9999</v>
      </c>
      <c r="S255" s="2" t="s">
        <v>207</v>
      </c>
      <c r="T255" s="2" t="s">
        <v>36</v>
      </c>
      <c r="U255" s="2" t="s">
        <v>31</v>
      </c>
      <c r="V255" s="2">
        <v>2002</v>
      </c>
      <c r="W255" s="49">
        <v>-9999</v>
      </c>
      <c r="X255" s="2">
        <v>0</v>
      </c>
      <c r="Y255" s="2" t="s">
        <v>31</v>
      </c>
      <c r="Z255" s="2" t="s">
        <v>31</v>
      </c>
      <c r="AA255" s="2" t="s">
        <v>31</v>
      </c>
      <c r="AB255" s="2" t="s">
        <v>29</v>
      </c>
      <c r="AC255" s="2" t="s">
        <v>29</v>
      </c>
      <c r="AD255" s="53">
        <v>40</v>
      </c>
      <c r="AE255" s="2">
        <v>-9999</v>
      </c>
      <c r="AF255" s="50" t="s">
        <v>865</v>
      </c>
    </row>
    <row r="256" spans="1:32" ht="15" customHeight="1" x14ac:dyDescent="0.25">
      <c r="A256" s="11">
        <v>30934</v>
      </c>
      <c r="B256" s="66">
        <v>18.0075</v>
      </c>
      <c r="C256" s="11">
        <v>-99.744169999999997</v>
      </c>
      <c r="D256" s="11">
        <v>2032</v>
      </c>
      <c r="E256" s="2" t="s">
        <v>868</v>
      </c>
      <c r="F256" s="6" t="s">
        <v>1038</v>
      </c>
      <c r="G256" s="1" t="s">
        <v>827</v>
      </c>
      <c r="H256" s="1" t="s">
        <v>878</v>
      </c>
      <c r="I256" s="1" t="s">
        <v>26</v>
      </c>
      <c r="J256" s="1" t="s">
        <v>814</v>
      </c>
      <c r="K256" s="1" t="s">
        <v>828</v>
      </c>
      <c r="L256" s="1">
        <v>1</v>
      </c>
      <c r="M256" s="1" t="s">
        <v>364</v>
      </c>
      <c r="N256" s="11" t="s">
        <v>29</v>
      </c>
      <c r="O256" s="1" t="s">
        <v>860</v>
      </c>
      <c r="P256" s="1" t="s">
        <v>31</v>
      </c>
      <c r="Q256" s="1" t="s">
        <v>31</v>
      </c>
      <c r="R256" s="1" t="s">
        <v>61</v>
      </c>
      <c r="S256" s="2" t="s">
        <v>33</v>
      </c>
      <c r="T256" s="2" t="s">
        <v>36</v>
      </c>
      <c r="U256" s="2" t="s">
        <v>29</v>
      </c>
      <c r="V256" s="2">
        <v>2013</v>
      </c>
      <c r="W256" s="49">
        <v>-9999</v>
      </c>
      <c r="X256" s="2">
        <v>0</v>
      </c>
      <c r="Y256" s="2" t="s">
        <v>31</v>
      </c>
      <c r="Z256" s="2" t="s">
        <v>31</v>
      </c>
      <c r="AA256" s="2" t="s">
        <v>31</v>
      </c>
      <c r="AB256" s="2" t="s">
        <v>29</v>
      </c>
      <c r="AC256" s="2" t="s">
        <v>31</v>
      </c>
      <c r="AD256" s="52">
        <v>102</v>
      </c>
      <c r="AE256" s="2">
        <v>-9999</v>
      </c>
      <c r="AF256" s="50" t="s">
        <v>882</v>
      </c>
    </row>
    <row r="257" spans="1:32" ht="15" customHeight="1" x14ac:dyDescent="0.25">
      <c r="A257" s="11">
        <v>30934</v>
      </c>
      <c r="B257" s="66">
        <v>18.0075</v>
      </c>
      <c r="C257" s="11">
        <v>-99.744169999999997</v>
      </c>
      <c r="D257" s="11">
        <v>2032</v>
      </c>
      <c r="E257" s="2" t="s">
        <v>880</v>
      </c>
      <c r="F257" s="6" t="s">
        <v>1038</v>
      </c>
      <c r="G257" s="1" t="s">
        <v>827</v>
      </c>
      <c r="H257" s="1" t="s">
        <v>881</v>
      </c>
      <c r="I257" s="1" t="s">
        <v>26</v>
      </c>
      <c r="J257" s="1" t="s">
        <v>814</v>
      </c>
      <c r="K257" s="1" t="s">
        <v>828</v>
      </c>
      <c r="L257" s="1">
        <v>1</v>
      </c>
      <c r="M257" s="1" t="s">
        <v>364</v>
      </c>
      <c r="N257" s="11" t="s">
        <v>29</v>
      </c>
      <c r="O257" s="1" t="s">
        <v>860</v>
      </c>
      <c r="P257" s="1" t="s">
        <v>31</v>
      </c>
      <c r="Q257" s="1" t="s">
        <v>31</v>
      </c>
      <c r="R257" s="1" t="s">
        <v>61</v>
      </c>
      <c r="S257" s="2" t="s">
        <v>33</v>
      </c>
      <c r="T257" s="2" t="s">
        <v>36</v>
      </c>
      <c r="U257" s="2" t="s">
        <v>29</v>
      </c>
      <c r="V257" s="2">
        <v>2016</v>
      </c>
      <c r="W257" s="49">
        <v>-9999</v>
      </c>
      <c r="X257" s="2">
        <v>0</v>
      </c>
      <c r="Y257" s="2" t="s">
        <v>31</v>
      </c>
      <c r="Z257" s="2" t="s">
        <v>31</v>
      </c>
      <c r="AA257" s="2" t="s">
        <v>31</v>
      </c>
      <c r="AB257" s="2" t="s">
        <v>29</v>
      </c>
      <c r="AC257" s="2" t="s">
        <v>31</v>
      </c>
      <c r="AD257" s="60">
        <v>67</v>
      </c>
      <c r="AE257" s="2">
        <v>-9999</v>
      </c>
      <c r="AF257" s="50" t="s">
        <v>879</v>
      </c>
    </row>
    <row r="258" spans="1:32" ht="15" customHeight="1" x14ac:dyDescent="0.25">
      <c r="A258" s="11">
        <v>25713</v>
      </c>
      <c r="B258" s="66">
        <v>-5.9448100000000004</v>
      </c>
      <c r="C258" s="11">
        <v>-49.666319999999999</v>
      </c>
      <c r="D258" s="11">
        <v>-9999</v>
      </c>
      <c r="E258" s="2" t="s">
        <v>858</v>
      </c>
      <c r="F258" s="6" t="s">
        <v>1038</v>
      </c>
      <c r="G258" s="1" t="s">
        <v>829</v>
      </c>
      <c r="H258" s="1">
        <v>-9999</v>
      </c>
      <c r="I258" s="1">
        <v>-9999</v>
      </c>
      <c r="J258" s="1" t="s">
        <v>218</v>
      </c>
      <c r="K258" s="1" t="s">
        <v>883</v>
      </c>
      <c r="L258" s="1">
        <v>2</v>
      </c>
      <c r="M258" s="1" t="s">
        <v>364</v>
      </c>
      <c r="N258" s="11" t="s">
        <v>29</v>
      </c>
      <c r="O258" s="1" t="s">
        <v>863</v>
      </c>
      <c r="P258" s="1" t="s">
        <v>31</v>
      </c>
      <c r="Q258" s="1" t="s">
        <v>31</v>
      </c>
      <c r="R258" s="1" t="s">
        <v>61</v>
      </c>
      <c r="S258" s="2">
        <v>-9999</v>
      </c>
      <c r="T258" s="2">
        <v>-9999</v>
      </c>
      <c r="U258" s="2" t="s">
        <v>31</v>
      </c>
      <c r="V258" s="2">
        <v>-9999</v>
      </c>
      <c r="W258" s="2">
        <v>-9999</v>
      </c>
      <c r="X258" s="2">
        <v>-9999</v>
      </c>
      <c r="Y258" s="2">
        <v>-9999</v>
      </c>
      <c r="Z258" s="2">
        <v>-9999</v>
      </c>
      <c r="AA258" s="2" t="s">
        <v>29</v>
      </c>
      <c r="AB258" s="2" t="s">
        <v>29</v>
      </c>
      <c r="AC258" s="2">
        <v>-9999</v>
      </c>
      <c r="AD258" s="53">
        <v>1800</v>
      </c>
      <c r="AE258" s="2">
        <v>-9999</v>
      </c>
      <c r="AF258" s="16" t="s">
        <v>958</v>
      </c>
    </row>
    <row r="259" spans="1:32" x14ac:dyDescent="0.25">
      <c r="A259" s="45">
        <v>25754</v>
      </c>
      <c r="B259" s="54">
        <v>40.768250000000002</v>
      </c>
      <c r="C259" s="45">
        <v>41.038789999999999</v>
      </c>
      <c r="D259" s="45">
        <v>2022</v>
      </c>
      <c r="E259" s="37" t="s">
        <v>859</v>
      </c>
      <c r="F259" s="32" t="s">
        <v>1039</v>
      </c>
      <c r="G259" t="s">
        <v>864</v>
      </c>
      <c r="H259" s="32">
        <v>-9999</v>
      </c>
      <c r="I259" s="32">
        <v>-9999</v>
      </c>
      <c r="J259" s="32" t="s">
        <v>834</v>
      </c>
      <c r="K259" s="11" t="s">
        <v>805</v>
      </c>
      <c r="L259" s="32">
        <v>1</v>
      </c>
      <c r="M259" s="11" t="s">
        <v>364</v>
      </c>
      <c r="N259" s="45" t="s">
        <v>29</v>
      </c>
      <c r="O259" s="32" t="s">
        <v>833</v>
      </c>
      <c r="P259" s="32" t="s">
        <v>31</v>
      </c>
      <c r="Q259" s="32">
        <v>-9999</v>
      </c>
      <c r="R259" s="32">
        <v>-9999</v>
      </c>
      <c r="S259" s="37" t="s">
        <v>70</v>
      </c>
      <c r="T259" s="6" t="s">
        <v>909</v>
      </c>
      <c r="U259" s="37" t="s">
        <v>29</v>
      </c>
      <c r="V259" s="32">
        <v>-9999</v>
      </c>
      <c r="W259" s="32">
        <v>-9999</v>
      </c>
      <c r="X259" s="32">
        <v>-9999</v>
      </c>
      <c r="Y259" s="32">
        <v>-9999</v>
      </c>
      <c r="Z259" s="32">
        <v>-9999</v>
      </c>
      <c r="AA259" s="2" t="s">
        <v>29</v>
      </c>
      <c r="AB259" s="2" t="s">
        <v>29</v>
      </c>
      <c r="AC259" s="2">
        <v>-9999</v>
      </c>
      <c r="AD259" s="58">
        <v>58</v>
      </c>
      <c r="AE259" s="2">
        <v>-9999</v>
      </c>
      <c r="AF259" s="50" t="s">
        <v>832</v>
      </c>
    </row>
    <row r="260" spans="1:32" ht="15" customHeight="1" x14ac:dyDescent="0.25">
      <c r="A260" s="11">
        <v>74756</v>
      </c>
      <c r="B260" s="11">
        <v>-20.105</v>
      </c>
      <c r="C260" s="11">
        <v>-44.129719999999999</v>
      </c>
      <c r="D260" s="11">
        <v>-9999</v>
      </c>
      <c r="E260" s="1" t="s">
        <v>887</v>
      </c>
      <c r="F260" s="6" t="s">
        <v>1038</v>
      </c>
      <c r="G260" s="1" t="s">
        <v>886</v>
      </c>
      <c r="H260" s="1">
        <v>-9999</v>
      </c>
      <c r="I260" s="1">
        <v>-9999</v>
      </c>
      <c r="J260" s="1" t="s">
        <v>218</v>
      </c>
      <c r="K260" s="32" t="s">
        <v>888</v>
      </c>
      <c r="L260" s="32">
        <v>1</v>
      </c>
      <c r="M260" s="32" t="s">
        <v>218</v>
      </c>
      <c r="N260" s="32" t="s">
        <v>31</v>
      </c>
      <c r="O260" s="32" t="s">
        <v>116</v>
      </c>
      <c r="P260" s="32" t="s">
        <v>31</v>
      </c>
      <c r="Q260" s="32" t="s">
        <v>31</v>
      </c>
      <c r="R260" s="32" t="s">
        <v>61</v>
      </c>
      <c r="S260" s="37" t="s">
        <v>70</v>
      </c>
      <c r="T260" s="37" t="s">
        <v>907</v>
      </c>
      <c r="U260" s="37" t="s">
        <v>29</v>
      </c>
      <c r="V260" s="37">
        <v>2019</v>
      </c>
      <c r="W260" s="37" t="s">
        <v>884</v>
      </c>
      <c r="X260" s="55">
        <v>16</v>
      </c>
      <c r="Y260" s="37" t="s">
        <v>884</v>
      </c>
      <c r="Z260" s="37" t="s">
        <v>884</v>
      </c>
      <c r="AA260" s="37" t="s">
        <v>884</v>
      </c>
      <c r="AB260" s="37" t="s">
        <v>884</v>
      </c>
      <c r="AC260" s="37" t="s">
        <v>29</v>
      </c>
      <c r="AD260" s="61">
        <v>150</v>
      </c>
      <c r="AE260" s="2">
        <v>-9999</v>
      </c>
      <c r="AF260" s="50" t="s">
        <v>885</v>
      </c>
    </row>
    <row r="261" spans="1:32" x14ac:dyDescent="0.25">
      <c r="A261" s="11">
        <v>58079</v>
      </c>
      <c r="B261" s="11">
        <v>34.56456</v>
      </c>
      <c r="C261" s="11">
        <v>112.41667</v>
      </c>
      <c r="D261" s="11">
        <v>-9999</v>
      </c>
      <c r="E261" s="11" t="s">
        <v>890</v>
      </c>
      <c r="F261" s="1" t="s">
        <v>1040</v>
      </c>
      <c r="G261" s="11" t="s">
        <v>889</v>
      </c>
      <c r="H261" s="11" t="s">
        <v>892</v>
      </c>
      <c r="I261" s="11" t="s">
        <v>26</v>
      </c>
      <c r="J261" s="11" t="s">
        <v>145</v>
      </c>
      <c r="K261" s="1" t="s">
        <v>891</v>
      </c>
      <c r="L261" s="1">
        <v>1</v>
      </c>
      <c r="M261" s="1" t="s">
        <v>145</v>
      </c>
      <c r="N261" s="1" t="s">
        <v>31</v>
      </c>
      <c r="O261" s="1" t="s">
        <v>43</v>
      </c>
      <c r="P261" s="32" t="s">
        <v>31</v>
      </c>
      <c r="Q261" s="32" t="s">
        <v>31</v>
      </c>
      <c r="R261" s="32" t="s">
        <v>61</v>
      </c>
      <c r="S261" s="37" t="s">
        <v>70</v>
      </c>
      <c r="T261" s="37" t="s">
        <v>907</v>
      </c>
      <c r="U261" s="2" t="s">
        <v>29</v>
      </c>
      <c r="V261" s="2">
        <v>2016</v>
      </c>
      <c r="W261" s="37" t="s">
        <v>884</v>
      </c>
      <c r="X261" s="32">
        <v>-9999</v>
      </c>
      <c r="Y261" s="37" t="s">
        <v>884</v>
      </c>
      <c r="Z261" s="37" t="s">
        <v>884</v>
      </c>
      <c r="AA261" s="37" t="s">
        <v>884</v>
      </c>
      <c r="AB261" s="37" t="s">
        <v>884</v>
      </c>
      <c r="AC261" s="2">
        <v>-9999</v>
      </c>
      <c r="AD261" s="62">
        <v>100</v>
      </c>
      <c r="AE261" s="2">
        <v>-9999</v>
      </c>
      <c r="AF261" s="50" t="s">
        <v>893</v>
      </c>
    </row>
    <row r="262" spans="1:32" x14ac:dyDescent="0.25">
      <c r="A262" s="11">
        <v>-9999</v>
      </c>
      <c r="B262" s="11">
        <v>25.61599</v>
      </c>
      <c r="C262" s="11">
        <v>96.294245000000004</v>
      </c>
      <c r="D262" s="11">
        <v>-9999</v>
      </c>
      <c r="E262" s="11" t="s">
        <v>896</v>
      </c>
      <c r="F262" s="1" t="s">
        <v>1040</v>
      </c>
      <c r="G262" s="11" t="s">
        <v>895</v>
      </c>
      <c r="H262" s="11" t="s">
        <v>894</v>
      </c>
      <c r="I262" s="11" t="s">
        <v>26</v>
      </c>
      <c r="J262" s="11" t="s">
        <v>820</v>
      </c>
      <c r="K262" s="1">
        <v>-9999</v>
      </c>
      <c r="L262" s="1">
        <v>-9999</v>
      </c>
      <c r="M262" s="1">
        <v>-9999</v>
      </c>
      <c r="N262" s="1">
        <v>-9999</v>
      </c>
      <c r="O262" s="1" t="s">
        <v>897</v>
      </c>
      <c r="P262" s="32" t="s">
        <v>31</v>
      </c>
      <c r="Q262" s="32" t="s">
        <v>31</v>
      </c>
      <c r="R262" s="32" t="s">
        <v>32</v>
      </c>
      <c r="S262" s="37" t="s">
        <v>70</v>
      </c>
      <c r="T262" s="37" t="s">
        <v>907</v>
      </c>
      <c r="U262" s="2" t="s">
        <v>31</v>
      </c>
      <c r="V262" s="2">
        <v>2015</v>
      </c>
      <c r="W262" s="37" t="s">
        <v>884</v>
      </c>
      <c r="X262" s="32">
        <v>-9999</v>
      </c>
      <c r="Y262" s="37" t="s">
        <v>884</v>
      </c>
      <c r="Z262" s="37" t="s">
        <v>884</v>
      </c>
      <c r="AA262" s="37" t="s">
        <v>884</v>
      </c>
      <c r="AB262" s="37" t="s">
        <v>884</v>
      </c>
      <c r="AC262" s="2">
        <v>-9999</v>
      </c>
      <c r="AD262" s="53">
        <v>100</v>
      </c>
      <c r="AE262" s="2">
        <v>-9999</v>
      </c>
      <c r="AF262" s="50" t="s">
        <v>898</v>
      </c>
    </row>
    <row r="263" spans="1:32" ht="15" customHeight="1" x14ac:dyDescent="0.25">
      <c r="A263" s="11">
        <v>31893</v>
      </c>
      <c r="B263" s="11">
        <v>-20.161490000000001</v>
      </c>
      <c r="C263" s="11">
        <v>-43.50515</v>
      </c>
      <c r="D263" s="11">
        <v>2053</v>
      </c>
      <c r="E263" s="11" t="s">
        <v>901</v>
      </c>
      <c r="F263" s="6" t="s">
        <v>1038</v>
      </c>
      <c r="G263" s="11" t="s">
        <v>899</v>
      </c>
      <c r="H263" s="11" t="s">
        <v>36</v>
      </c>
      <c r="I263" s="11" t="s">
        <v>36</v>
      </c>
      <c r="J263" s="11" t="s">
        <v>218</v>
      </c>
      <c r="K263" s="1" t="s">
        <v>902</v>
      </c>
      <c r="L263" s="1">
        <v>2</v>
      </c>
      <c r="M263" s="1" t="s">
        <v>218</v>
      </c>
      <c r="N263" s="1" t="s">
        <v>31</v>
      </c>
      <c r="O263" s="1" t="s">
        <v>116</v>
      </c>
      <c r="P263" s="32" t="s">
        <v>31</v>
      </c>
      <c r="Q263" s="32" t="s">
        <v>31</v>
      </c>
      <c r="R263" s="32" t="s">
        <v>61</v>
      </c>
      <c r="S263" s="37" t="s">
        <v>70</v>
      </c>
      <c r="T263" s="37" t="s">
        <v>907</v>
      </c>
      <c r="U263" s="2" t="s">
        <v>29</v>
      </c>
      <c r="V263" s="2">
        <v>2015</v>
      </c>
      <c r="W263" s="37" t="s">
        <v>884</v>
      </c>
      <c r="X263" s="55">
        <v>38</v>
      </c>
      <c r="Y263" s="37" t="s">
        <v>884</v>
      </c>
      <c r="Z263" s="37" t="s">
        <v>884</v>
      </c>
      <c r="AA263" s="37" t="s">
        <v>884</v>
      </c>
      <c r="AB263" s="37" t="s">
        <v>884</v>
      </c>
      <c r="AC263" s="2" t="s">
        <v>29</v>
      </c>
      <c r="AD263" s="53">
        <v>10000</v>
      </c>
      <c r="AE263" s="2">
        <v>-9999</v>
      </c>
      <c r="AF263" s="50" t="s">
        <v>900</v>
      </c>
    </row>
    <row r="264" spans="1:32" ht="15" customHeight="1" x14ac:dyDescent="0.25">
      <c r="A264" s="11">
        <v>26672</v>
      </c>
      <c r="B264" s="11">
        <v>30.95</v>
      </c>
      <c r="C264" s="11">
        <v>-110.31667</v>
      </c>
      <c r="D264" s="11">
        <v>-9999</v>
      </c>
      <c r="E264" s="1" t="s">
        <v>906</v>
      </c>
      <c r="F264" s="6" t="s">
        <v>1038</v>
      </c>
      <c r="G264" s="1" t="s">
        <v>905</v>
      </c>
      <c r="H264" s="11" t="s">
        <v>36</v>
      </c>
      <c r="I264" s="11" t="s">
        <v>36</v>
      </c>
      <c r="J264" s="1" t="s">
        <v>814</v>
      </c>
      <c r="K264" s="1" t="s">
        <v>1035</v>
      </c>
      <c r="L264" s="1">
        <v>2</v>
      </c>
      <c r="M264" s="1" t="s">
        <v>814</v>
      </c>
      <c r="N264" s="1" t="s">
        <v>29</v>
      </c>
      <c r="O264" s="1" t="s">
        <v>904</v>
      </c>
      <c r="P264" s="32">
        <v>-9999</v>
      </c>
      <c r="Q264" s="32" t="s">
        <v>31</v>
      </c>
      <c r="R264" s="32" t="s">
        <v>61</v>
      </c>
      <c r="S264" s="2" t="s">
        <v>70</v>
      </c>
      <c r="T264" s="37" t="s">
        <v>907</v>
      </c>
      <c r="U264" s="2" t="s">
        <v>29</v>
      </c>
      <c r="V264" s="2">
        <v>2014</v>
      </c>
      <c r="W264" s="37" t="s">
        <v>884</v>
      </c>
      <c r="X264" s="55">
        <v>23</v>
      </c>
      <c r="Y264" s="37" t="s">
        <v>884</v>
      </c>
      <c r="Z264" s="37" t="s">
        <v>884</v>
      </c>
      <c r="AA264" s="37" t="s">
        <v>884</v>
      </c>
      <c r="AB264" s="37" t="s">
        <v>884</v>
      </c>
      <c r="AC264" s="2" t="s">
        <v>29</v>
      </c>
      <c r="AD264" s="57">
        <v>6825</v>
      </c>
      <c r="AE264" s="57">
        <v>8284</v>
      </c>
      <c r="AF264" s="50" t="s">
        <v>903</v>
      </c>
    </row>
    <row r="265" spans="1:32" x14ac:dyDescent="0.25">
      <c r="A265" s="64">
        <v>27918</v>
      </c>
      <c r="B265" s="45">
        <v>16.26389</v>
      </c>
      <c r="C265" s="45">
        <v>120.6225</v>
      </c>
      <c r="D265" s="45">
        <v>2022</v>
      </c>
      <c r="E265" s="32" t="s">
        <v>916</v>
      </c>
      <c r="F265" s="1" t="s">
        <v>1040</v>
      </c>
      <c r="G265" t="s">
        <v>915</v>
      </c>
      <c r="H265" s="45" t="s">
        <v>36</v>
      </c>
      <c r="I265" s="45" t="s">
        <v>36</v>
      </c>
      <c r="J265" s="32" t="s">
        <v>119</v>
      </c>
      <c r="K265" s="32" t="s">
        <v>917</v>
      </c>
      <c r="L265" s="32">
        <v>1</v>
      </c>
      <c r="M265" s="32" t="s">
        <v>119</v>
      </c>
      <c r="N265" s="32" t="s">
        <v>31</v>
      </c>
      <c r="O265" s="32" t="s">
        <v>918</v>
      </c>
      <c r="P265" s="32">
        <v>-9999</v>
      </c>
      <c r="Q265" s="32" t="s">
        <v>31</v>
      </c>
      <c r="R265" s="32" t="s">
        <v>61</v>
      </c>
      <c r="S265" s="37" t="s">
        <v>70</v>
      </c>
      <c r="T265" s="37" t="s">
        <v>907</v>
      </c>
      <c r="U265" s="37" t="s">
        <v>31</v>
      </c>
      <c r="V265" s="37">
        <v>2012</v>
      </c>
      <c r="W265" s="37" t="s">
        <v>884</v>
      </c>
      <c r="X265" s="55">
        <v>53</v>
      </c>
      <c r="Y265" s="37" t="s">
        <v>884</v>
      </c>
      <c r="Z265" s="37" t="s">
        <v>884</v>
      </c>
      <c r="AA265" s="37" t="s">
        <v>884</v>
      </c>
      <c r="AB265" s="37" t="s">
        <v>884</v>
      </c>
      <c r="AC265" s="37" t="s">
        <v>29</v>
      </c>
      <c r="AD265" s="63">
        <v>10000</v>
      </c>
      <c r="AE265" s="37">
        <v>-9999</v>
      </c>
      <c r="AF265" s="50" t="s">
        <v>919</v>
      </c>
    </row>
    <row r="266" spans="1:32" x14ac:dyDescent="0.25">
      <c r="A266" s="6">
        <v>27995</v>
      </c>
      <c r="B266" s="6">
        <v>60.36889</v>
      </c>
      <c r="C266" s="6">
        <v>150.84806</v>
      </c>
      <c r="D266" s="6">
        <v>1995</v>
      </c>
      <c r="E266" s="2" t="s">
        <v>925</v>
      </c>
      <c r="F266" s="11" t="s">
        <v>1039</v>
      </c>
      <c r="G266" s="2" t="s">
        <v>920</v>
      </c>
      <c r="H266" s="2">
        <v>-9999</v>
      </c>
      <c r="I266" s="2">
        <v>-9999</v>
      </c>
      <c r="J266" s="2" t="s">
        <v>419</v>
      </c>
      <c r="K266" s="6" t="s">
        <v>939</v>
      </c>
      <c r="L266" s="2">
        <v>1</v>
      </c>
      <c r="M266" s="2" t="s">
        <v>419</v>
      </c>
      <c r="N266" s="32" t="s">
        <v>31</v>
      </c>
      <c r="O266" s="2" t="s">
        <v>933</v>
      </c>
      <c r="P266" s="2" t="s">
        <v>31</v>
      </c>
      <c r="Q266" s="2">
        <v>-9999</v>
      </c>
      <c r="R266" s="32" t="s">
        <v>61</v>
      </c>
      <c r="S266" s="2" t="s">
        <v>147</v>
      </c>
      <c r="T266" s="2" t="s">
        <v>907</v>
      </c>
      <c r="U266" s="49">
        <v>-9999</v>
      </c>
      <c r="V266" s="2">
        <v>2009</v>
      </c>
      <c r="W266" s="2" t="s">
        <v>884</v>
      </c>
      <c r="X266" s="6">
        <v>31</v>
      </c>
      <c r="Y266" s="2" t="s">
        <v>884</v>
      </c>
      <c r="Z266" s="2" t="s">
        <v>884</v>
      </c>
      <c r="AA266" s="2" t="s">
        <v>884</v>
      </c>
      <c r="AB266" s="2" t="s">
        <v>884</v>
      </c>
      <c r="AC266" s="37" t="s">
        <v>29</v>
      </c>
      <c r="AD266" s="57">
        <v>11</v>
      </c>
      <c r="AE266" s="58">
        <v>-9999</v>
      </c>
      <c r="AF266" s="50" t="s">
        <v>940</v>
      </c>
    </row>
    <row r="267" spans="1:32" ht="15" customHeight="1" x14ac:dyDescent="0.25">
      <c r="A267" s="6">
        <v>64553</v>
      </c>
      <c r="B267" s="6">
        <v>-21.059660000000001</v>
      </c>
      <c r="C267" s="6">
        <v>-42.570819999999998</v>
      </c>
      <c r="D267" s="6">
        <v>-9999</v>
      </c>
      <c r="E267" s="2" t="s">
        <v>926</v>
      </c>
      <c r="F267" s="6" t="s">
        <v>1038</v>
      </c>
      <c r="G267" s="2" t="s">
        <v>921</v>
      </c>
      <c r="H267" s="6" t="s">
        <v>36</v>
      </c>
      <c r="I267" s="6" t="s">
        <v>36</v>
      </c>
      <c r="J267" s="2" t="s">
        <v>218</v>
      </c>
      <c r="K267" s="6" t="s">
        <v>937</v>
      </c>
      <c r="L267" s="2">
        <v>1</v>
      </c>
      <c r="M267" s="2" t="s">
        <v>218</v>
      </c>
      <c r="N267" s="2">
        <v>-9999</v>
      </c>
      <c r="O267" s="2" t="s">
        <v>43</v>
      </c>
      <c r="P267" s="2" t="s">
        <v>31</v>
      </c>
      <c r="Q267" s="2" t="s">
        <v>31</v>
      </c>
      <c r="R267" s="32" t="s">
        <v>61</v>
      </c>
      <c r="S267" s="2" t="s">
        <v>70</v>
      </c>
      <c r="T267" s="2" t="s">
        <v>907</v>
      </c>
      <c r="U267" s="49">
        <v>-9999</v>
      </c>
      <c r="V267" s="2">
        <v>2007</v>
      </c>
      <c r="W267" s="2" t="s">
        <v>884</v>
      </c>
      <c r="X267" s="6">
        <v>-9999</v>
      </c>
      <c r="Y267" s="2" t="s">
        <v>884</v>
      </c>
      <c r="Z267" s="2" t="s">
        <v>884</v>
      </c>
      <c r="AA267" s="2" t="s">
        <v>884</v>
      </c>
      <c r="AB267" s="2" t="s">
        <v>884</v>
      </c>
      <c r="AC267" s="2" t="s">
        <v>29</v>
      </c>
      <c r="AD267" s="57">
        <v>1000</v>
      </c>
      <c r="AE267" s="58">
        <v>-9999</v>
      </c>
      <c r="AF267" s="20" t="s">
        <v>938</v>
      </c>
    </row>
    <row r="268" spans="1:32" x14ac:dyDescent="0.25">
      <c r="A268" s="6">
        <v>26780</v>
      </c>
      <c r="B268" s="6">
        <v>14.96861</v>
      </c>
      <c r="C268" s="6">
        <v>120.33028</v>
      </c>
      <c r="D268" s="6">
        <v>-9999</v>
      </c>
      <c r="E268" s="2" t="s">
        <v>927</v>
      </c>
      <c r="F268" s="1" t="s">
        <v>1040</v>
      </c>
      <c r="G268" s="2" t="s">
        <v>922</v>
      </c>
      <c r="H268" s="6" t="s">
        <v>36</v>
      </c>
      <c r="I268" s="6" t="s">
        <v>36</v>
      </c>
      <c r="J268" s="2" t="s">
        <v>119</v>
      </c>
      <c r="K268" s="6" t="s">
        <v>936</v>
      </c>
      <c r="L268" s="2">
        <v>2</v>
      </c>
      <c r="M268" s="32" t="s">
        <v>119</v>
      </c>
      <c r="N268" s="2" t="s">
        <v>31</v>
      </c>
      <c r="O268" s="2" t="s">
        <v>934</v>
      </c>
      <c r="P268" s="2" t="s">
        <v>31</v>
      </c>
      <c r="Q268" s="2">
        <v>-9999</v>
      </c>
      <c r="R268" s="32" t="s">
        <v>61</v>
      </c>
      <c r="S268" s="2" t="s">
        <v>147</v>
      </c>
      <c r="T268" s="2" t="s">
        <v>907</v>
      </c>
      <c r="U268" s="49">
        <v>-9999</v>
      </c>
      <c r="V268" s="2">
        <v>2002</v>
      </c>
      <c r="W268" s="2" t="s">
        <v>884</v>
      </c>
      <c r="X268" s="6">
        <v>23</v>
      </c>
      <c r="Y268" s="2" t="s">
        <v>884</v>
      </c>
      <c r="Z268" s="2" t="s">
        <v>884</v>
      </c>
      <c r="AA268" s="2" t="s">
        <v>884</v>
      </c>
      <c r="AB268" s="2" t="s">
        <v>884</v>
      </c>
      <c r="AC268" s="2" t="s">
        <v>29</v>
      </c>
      <c r="AD268" s="57">
        <v>250</v>
      </c>
      <c r="AE268" s="58">
        <v>-9999</v>
      </c>
      <c r="AF268" s="50" t="s">
        <v>946</v>
      </c>
    </row>
    <row r="269" spans="1:32" x14ac:dyDescent="0.25">
      <c r="A269" s="6">
        <v>31187</v>
      </c>
      <c r="B269" s="6">
        <v>24.86157</v>
      </c>
      <c r="C269" s="6">
        <v>107.6528</v>
      </c>
      <c r="D269" s="6">
        <v>-9999</v>
      </c>
      <c r="E269" s="2" t="s">
        <v>928</v>
      </c>
      <c r="F269" s="1" t="s">
        <v>1040</v>
      </c>
      <c r="G269" s="2" t="s">
        <v>923</v>
      </c>
      <c r="H269" s="2">
        <v>-9999</v>
      </c>
      <c r="I269" s="2">
        <v>-9999</v>
      </c>
      <c r="J269" s="2" t="s">
        <v>145</v>
      </c>
      <c r="K269" s="64" t="s">
        <v>941</v>
      </c>
      <c r="L269" s="2">
        <v>1</v>
      </c>
      <c r="M269" s="2" t="s">
        <v>145</v>
      </c>
      <c r="N269" s="2" t="s">
        <v>31</v>
      </c>
      <c r="O269" s="2" t="s">
        <v>935</v>
      </c>
      <c r="P269" s="2" t="s">
        <v>31</v>
      </c>
      <c r="Q269" s="2" t="s">
        <v>31</v>
      </c>
      <c r="R269" s="32" t="s">
        <v>61</v>
      </c>
      <c r="S269" s="2" t="s">
        <v>70</v>
      </c>
      <c r="T269" s="2" t="s">
        <v>907</v>
      </c>
      <c r="U269" s="49">
        <v>-9999</v>
      </c>
      <c r="V269" s="2">
        <v>2000</v>
      </c>
      <c r="W269" s="2" t="s">
        <v>884</v>
      </c>
      <c r="X269" s="6">
        <v>43</v>
      </c>
      <c r="Y269" s="2" t="s">
        <v>884</v>
      </c>
      <c r="Z269" s="2" t="s">
        <v>884</v>
      </c>
      <c r="AA269" s="2" t="s">
        <v>884</v>
      </c>
      <c r="AB269" s="2" t="s">
        <v>884</v>
      </c>
      <c r="AC269" s="2" t="s">
        <v>29</v>
      </c>
      <c r="AD269" s="57">
        <v>100</v>
      </c>
      <c r="AE269" s="58">
        <v>-9999</v>
      </c>
      <c r="AF269" s="50" t="s">
        <v>942</v>
      </c>
    </row>
    <row r="270" spans="1:32" x14ac:dyDescent="0.25">
      <c r="A270" s="6">
        <v>28531</v>
      </c>
      <c r="B270" s="6">
        <v>9.6654099999999996</v>
      </c>
      <c r="C270" s="6">
        <v>125.58873</v>
      </c>
      <c r="D270" s="6">
        <v>-9999</v>
      </c>
      <c r="E270" s="2" t="s">
        <v>929</v>
      </c>
      <c r="F270" s="1" t="s">
        <v>1040</v>
      </c>
      <c r="G270" s="2" t="s">
        <v>924</v>
      </c>
      <c r="H270" s="6" t="s">
        <v>36</v>
      </c>
      <c r="I270" s="6" t="s">
        <v>36</v>
      </c>
      <c r="J270" s="2" t="s">
        <v>119</v>
      </c>
      <c r="K270" s="2" t="s">
        <v>943</v>
      </c>
      <c r="L270" s="2">
        <v>1</v>
      </c>
      <c r="M270" s="2" t="s">
        <v>119</v>
      </c>
      <c r="N270" s="2">
        <v>-9999</v>
      </c>
      <c r="O270" s="2" t="s">
        <v>933</v>
      </c>
      <c r="P270" s="2" t="s">
        <v>31</v>
      </c>
      <c r="Q270" s="2" t="s">
        <v>31</v>
      </c>
      <c r="R270" s="32" t="s">
        <v>61</v>
      </c>
      <c r="S270" s="2" t="s">
        <v>70</v>
      </c>
      <c r="T270" s="2" t="s">
        <v>907</v>
      </c>
      <c r="U270" s="49" t="s">
        <v>31</v>
      </c>
      <c r="V270" s="2">
        <v>1999</v>
      </c>
      <c r="W270" s="2" t="s">
        <v>884</v>
      </c>
      <c r="X270" s="6">
        <v>20</v>
      </c>
      <c r="Y270" s="2" t="s">
        <v>884</v>
      </c>
      <c r="Z270" s="2" t="s">
        <v>884</v>
      </c>
      <c r="AA270" s="2" t="s">
        <v>884</v>
      </c>
      <c r="AB270" s="2" t="s">
        <v>884</v>
      </c>
      <c r="AC270" s="2" t="s">
        <v>29</v>
      </c>
      <c r="AD270" s="57">
        <v>22</v>
      </c>
      <c r="AE270" s="8">
        <v>51</v>
      </c>
      <c r="AF270" s="50" t="s">
        <v>944</v>
      </c>
    </row>
    <row r="271" spans="1:32" ht="15" customHeight="1" x14ac:dyDescent="0.25">
      <c r="A271" s="6">
        <v>27625</v>
      </c>
      <c r="B271" s="6">
        <v>37.519170000000003</v>
      </c>
      <c r="C271" s="6">
        <v>-6.2491700000000003</v>
      </c>
      <c r="D271" s="2">
        <v>2001</v>
      </c>
      <c r="E271" s="2" t="s">
        <v>931</v>
      </c>
      <c r="F271" s="1" t="s">
        <v>1039</v>
      </c>
      <c r="G271" s="6" t="s">
        <v>930</v>
      </c>
      <c r="H271" s="6" t="s">
        <v>36</v>
      </c>
      <c r="I271" s="6" t="s">
        <v>36</v>
      </c>
      <c r="J271" s="2" t="s">
        <v>932</v>
      </c>
      <c r="K271" s="2" t="s">
        <v>1036</v>
      </c>
      <c r="L271" s="2">
        <v>1</v>
      </c>
      <c r="M271" s="2" t="s">
        <v>364</v>
      </c>
      <c r="N271" s="2" t="s">
        <v>29</v>
      </c>
      <c r="O271" s="2" t="s">
        <v>945</v>
      </c>
      <c r="P271" s="2" t="s">
        <v>29</v>
      </c>
      <c r="Q271" s="2" t="s">
        <v>31</v>
      </c>
      <c r="R271" s="2" t="s">
        <v>61</v>
      </c>
      <c r="S271" s="2" t="s">
        <v>70</v>
      </c>
      <c r="T271" s="2" t="s">
        <v>907</v>
      </c>
      <c r="U271" s="49" t="s">
        <v>29</v>
      </c>
      <c r="V271" s="2">
        <v>1998</v>
      </c>
      <c r="W271" s="2" t="s">
        <v>884</v>
      </c>
      <c r="X271" s="6">
        <v>19</v>
      </c>
      <c r="Y271" s="2" t="s">
        <v>884</v>
      </c>
      <c r="Z271" s="2" t="s">
        <v>884</v>
      </c>
      <c r="AA271" s="2" t="s">
        <v>884</v>
      </c>
      <c r="AB271" s="2" t="s">
        <v>884</v>
      </c>
      <c r="AC271" s="2" t="s">
        <v>29</v>
      </c>
      <c r="AD271" s="57">
        <v>-9999</v>
      </c>
      <c r="AE271" s="8">
        <v>2000</v>
      </c>
      <c r="AF271" s="50" t="s">
        <v>946</v>
      </c>
    </row>
    <row r="272" spans="1:32" x14ac:dyDescent="0.25">
      <c r="S272" s="1"/>
    </row>
    <row r="273" spans="19:19" x14ac:dyDescent="0.25">
      <c r="S273" s="1"/>
    </row>
    <row r="274" spans="19:19" x14ac:dyDescent="0.25">
      <c r="S274" s="1"/>
    </row>
    <row r="275" spans="19:19" x14ac:dyDescent="0.25">
      <c r="S275" s="1"/>
    </row>
    <row r="276" spans="19:19" x14ac:dyDescent="0.25">
      <c r="S276" s="1"/>
    </row>
    <row r="277" spans="19:19" x14ac:dyDescent="0.25">
      <c r="S277" s="1"/>
    </row>
    <row r="278" spans="19:19" x14ac:dyDescent="0.25">
      <c r="S278" s="1"/>
    </row>
    <row r="279" spans="19:19" x14ac:dyDescent="0.25">
      <c r="S279" s="1"/>
    </row>
    <row r="280" spans="19:19" x14ac:dyDescent="0.25">
      <c r="S280" s="1"/>
    </row>
    <row r="281" spans="19:19" x14ac:dyDescent="0.25">
      <c r="S281" s="1"/>
    </row>
    <row r="282" spans="19:19" x14ac:dyDescent="0.25">
      <c r="S282" s="1"/>
    </row>
    <row r="283" spans="19:19" x14ac:dyDescent="0.25">
      <c r="S283" s="1"/>
    </row>
    <row r="284" spans="19:19" x14ac:dyDescent="0.25">
      <c r="S284" s="1"/>
    </row>
    <row r="285" spans="19:19" x14ac:dyDescent="0.25">
      <c r="S285" s="1"/>
    </row>
    <row r="286" spans="19:19" x14ac:dyDescent="0.25">
      <c r="S286" s="1"/>
    </row>
    <row r="287" spans="19:19" x14ac:dyDescent="0.25">
      <c r="S287" s="1"/>
    </row>
    <row r="288" spans="19:19" x14ac:dyDescent="0.25">
      <c r="S288" s="1"/>
    </row>
    <row r="289" spans="19:19" x14ac:dyDescent="0.25">
      <c r="S289" s="1"/>
    </row>
    <row r="290" spans="19:19" x14ac:dyDescent="0.25">
      <c r="S290" s="1"/>
    </row>
    <row r="291" spans="19:19" x14ac:dyDescent="0.25">
      <c r="S291" s="1"/>
    </row>
    <row r="292" spans="19:19" x14ac:dyDescent="0.25">
      <c r="S292" s="1"/>
    </row>
    <row r="293" spans="19:19" x14ac:dyDescent="0.25">
      <c r="S293" s="1"/>
    </row>
    <row r="294" spans="19:19" x14ac:dyDescent="0.25">
      <c r="S294" s="1"/>
    </row>
    <row r="295" spans="19:19" x14ac:dyDescent="0.25">
      <c r="S295" s="1"/>
    </row>
    <row r="296" spans="19:19" x14ac:dyDescent="0.25">
      <c r="S296" s="1"/>
    </row>
    <row r="297" spans="19:19" x14ac:dyDescent="0.25">
      <c r="S297" s="1"/>
    </row>
    <row r="298" spans="19:19" x14ac:dyDescent="0.25">
      <c r="S298" s="1"/>
    </row>
    <row r="299" spans="19:19" x14ac:dyDescent="0.25">
      <c r="S299" s="1"/>
    </row>
    <row r="300" spans="19:19" x14ac:dyDescent="0.25">
      <c r="S300" s="1"/>
    </row>
    <row r="301" spans="19:19" x14ac:dyDescent="0.25">
      <c r="S301" s="1"/>
    </row>
    <row r="302" spans="19:19" x14ac:dyDescent="0.25">
      <c r="S302" s="1"/>
    </row>
    <row r="303" spans="19:19" x14ac:dyDescent="0.25">
      <c r="S303" s="1"/>
    </row>
    <row r="304" spans="19:19" x14ac:dyDescent="0.25">
      <c r="S304" s="1"/>
    </row>
    <row r="305" spans="19:19" x14ac:dyDescent="0.25">
      <c r="S305" s="1"/>
    </row>
    <row r="306" spans="19:19" x14ac:dyDescent="0.25">
      <c r="S306" s="1"/>
    </row>
    <row r="307" spans="19:19" x14ac:dyDescent="0.25">
      <c r="S307" s="1"/>
    </row>
    <row r="308" spans="19:19" x14ac:dyDescent="0.25">
      <c r="S308" s="1"/>
    </row>
    <row r="309" spans="19:19" x14ac:dyDescent="0.25">
      <c r="S309" s="1"/>
    </row>
    <row r="310" spans="19:19" x14ac:dyDescent="0.25">
      <c r="S310" s="1"/>
    </row>
    <row r="311" spans="19:19" x14ac:dyDescent="0.25">
      <c r="S311" s="1"/>
    </row>
    <row r="312" spans="19:19" x14ac:dyDescent="0.25">
      <c r="S312" s="1"/>
    </row>
    <row r="313" spans="19:19" x14ac:dyDescent="0.25">
      <c r="S313" s="1"/>
    </row>
    <row r="314" spans="19:19" x14ac:dyDescent="0.25">
      <c r="S314" s="1"/>
    </row>
    <row r="315" spans="19:19" x14ac:dyDescent="0.25">
      <c r="S315" s="1"/>
    </row>
    <row r="316" spans="19:19" x14ac:dyDescent="0.25">
      <c r="S316" s="1"/>
    </row>
    <row r="317" spans="19:19" x14ac:dyDescent="0.25">
      <c r="S317" s="1"/>
    </row>
    <row r="318" spans="19:19" x14ac:dyDescent="0.25">
      <c r="S318" s="1"/>
    </row>
    <row r="319" spans="19:19" x14ac:dyDescent="0.25">
      <c r="S319" s="1"/>
    </row>
    <row r="320" spans="19:19" x14ac:dyDescent="0.25">
      <c r="S320" s="1"/>
    </row>
    <row r="321" spans="19:19" x14ac:dyDescent="0.25">
      <c r="S321" s="1"/>
    </row>
    <row r="322" spans="19:19" x14ac:dyDescent="0.25">
      <c r="S322" s="1"/>
    </row>
    <row r="323" spans="19:19" x14ac:dyDescent="0.25">
      <c r="S323" s="1"/>
    </row>
    <row r="324" spans="19:19" x14ac:dyDescent="0.25">
      <c r="S324" s="1"/>
    </row>
    <row r="325" spans="19:19" x14ac:dyDescent="0.25">
      <c r="S325" s="1"/>
    </row>
    <row r="326" spans="19:19" x14ac:dyDescent="0.25">
      <c r="S326" s="1"/>
    </row>
    <row r="327" spans="19:19" x14ac:dyDescent="0.25">
      <c r="S327" s="1"/>
    </row>
    <row r="328" spans="19:19" x14ac:dyDescent="0.25">
      <c r="S328" s="1"/>
    </row>
    <row r="329" spans="19:19" x14ac:dyDescent="0.25">
      <c r="S329" s="1"/>
    </row>
    <row r="330" spans="19:19" x14ac:dyDescent="0.25">
      <c r="S330" s="1"/>
    </row>
    <row r="331" spans="19:19" x14ac:dyDescent="0.25">
      <c r="S331" s="1"/>
    </row>
    <row r="332" spans="19:19" x14ac:dyDescent="0.25">
      <c r="S332" s="1"/>
    </row>
    <row r="333" spans="19:19" x14ac:dyDescent="0.25">
      <c r="S333" s="1"/>
    </row>
    <row r="334" spans="19:19" x14ac:dyDescent="0.25">
      <c r="S334" s="1"/>
    </row>
    <row r="335" spans="19:19" x14ac:dyDescent="0.25">
      <c r="S335" s="1"/>
    </row>
    <row r="336" spans="19:19" x14ac:dyDescent="0.25">
      <c r="S336" s="1"/>
    </row>
    <row r="337" spans="19:19" x14ac:dyDescent="0.25">
      <c r="S337" s="1"/>
    </row>
    <row r="338" spans="19:19" x14ac:dyDescent="0.25">
      <c r="S338" s="1"/>
    </row>
    <row r="339" spans="19:19" x14ac:dyDescent="0.25">
      <c r="S339" s="1"/>
    </row>
    <row r="340" spans="19:19" x14ac:dyDescent="0.25">
      <c r="S340" s="1"/>
    </row>
    <row r="341" spans="19:19" x14ac:dyDescent="0.25">
      <c r="S341" s="1"/>
    </row>
    <row r="342" spans="19:19" x14ac:dyDescent="0.25">
      <c r="S342" s="1"/>
    </row>
    <row r="343" spans="19:19" x14ac:dyDescent="0.25">
      <c r="S343" s="1"/>
    </row>
    <row r="344" spans="19:19" x14ac:dyDescent="0.25">
      <c r="S344" s="1"/>
    </row>
    <row r="345" spans="19:19" x14ac:dyDescent="0.25">
      <c r="S345" s="1"/>
    </row>
    <row r="346" spans="19:19" x14ac:dyDescent="0.25">
      <c r="S346" s="1"/>
    </row>
    <row r="347" spans="19:19" x14ac:dyDescent="0.25">
      <c r="S347" s="1"/>
    </row>
    <row r="348" spans="19:19" x14ac:dyDescent="0.25">
      <c r="S348" s="1"/>
    </row>
    <row r="349" spans="19:19" x14ac:dyDescent="0.25">
      <c r="S349" s="1"/>
    </row>
    <row r="350" spans="19:19" x14ac:dyDescent="0.25">
      <c r="S350" s="1"/>
    </row>
    <row r="351" spans="19:19" x14ac:dyDescent="0.25">
      <c r="S351" s="1"/>
    </row>
    <row r="352" spans="19:19" x14ac:dyDescent="0.25">
      <c r="S352" s="1"/>
    </row>
    <row r="353" spans="19:19" x14ac:dyDescent="0.25">
      <c r="S353" s="1"/>
    </row>
    <row r="354" spans="19:19" x14ac:dyDescent="0.25">
      <c r="S354" s="1"/>
    </row>
    <row r="355" spans="19:19" x14ac:dyDescent="0.25">
      <c r="S355" s="1"/>
    </row>
    <row r="356" spans="19:19" x14ac:dyDescent="0.25">
      <c r="S356" s="1"/>
    </row>
    <row r="357" spans="19:19" x14ac:dyDescent="0.25">
      <c r="S357" s="1"/>
    </row>
    <row r="358" spans="19:19" x14ac:dyDescent="0.25">
      <c r="S358" s="1"/>
    </row>
    <row r="359" spans="19:19" x14ac:dyDescent="0.25">
      <c r="S359" s="1"/>
    </row>
    <row r="360" spans="19:19" x14ac:dyDescent="0.25">
      <c r="S360" s="1"/>
    </row>
    <row r="361" spans="19:19" x14ac:dyDescent="0.25">
      <c r="S361" s="1"/>
    </row>
    <row r="362" spans="19:19" x14ac:dyDescent="0.25">
      <c r="S362" s="1"/>
    </row>
    <row r="363" spans="19:19" x14ac:dyDescent="0.25">
      <c r="S363" s="1"/>
    </row>
    <row r="364" spans="19:19" x14ac:dyDescent="0.25">
      <c r="S364" s="1"/>
    </row>
    <row r="365" spans="19:19" x14ac:dyDescent="0.25">
      <c r="S365" s="1"/>
    </row>
    <row r="366" spans="19:19" x14ac:dyDescent="0.25">
      <c r="S366" s="1"/>
    </row>
    <row r="367" spans="19:19" x14ac:dyDescent="0.25">
      <c r="S367" s="1"/>
    </row>
    <row r="368" spans="19:19" x14ac:dyDescent="0.25">
      <c r="S368" s="1"/>
    </row>
    <row r="369" spans="19:19" x14ac:dyDescent="0.25">
      <c r="S369" s="1"/>
    </row>
    <row r="370" spans="19:19" x14ac:dyDescent="0.25">
      <c r="S370" s="1"/>
    </row>
    <row r="371" spans="19:19" x14ac:dyDescent="0.25">
      <c r="S371" s="1"/>
    </row>
    <row r="372" spans="19:19" x14ac:dyDescent="0.25">
      <c r="S372" s="1"/>
    </row>
    <row r="373" spans="19:19" x14ac:dyDescent="0.25">
      <c r="S373" s="1"/>
    </row>
    <row r="374" spans="19:19" x14ac:dyDescent="0.25">
      <c r="S374" s="1"/>
    </row>
    <row r="375" spans="19:19" x14ac:dyDescent="0.25">
      <c r="S375" s="1"/>
    </row>
    <row r="376" spans="19:19" x14ac:dyDescent="0.25">
      <c r="S376" s="1"/>
    </row>
    <row r="377" spans="19:19" x14ac:dyDescent="0.25">
      <c r="S377" s="1"/>
    </row>
    <row r="378" spans="19:19" x14ac:dyDescent="0.25">
      <c r="S378" s="1"/>
    </row>
    <row r="379" spans="19:19" x14ac:dyDescent="0.25">
      <c r="S379" s="1"/>
    </row>
    <row r="380" spans="19:19" x14ac:dyDescent="0.25">
      <c r="S380" s="1"/>
    </row>
    <row r="381" spans="19:19" x14ac:dyDescent="0.25">
      <c r="S381" s="1"/>
    </row>
    <row r="382" spans="19:19" x14ac:dyDescent="0.25">
      <c r="S382" s="1"/>
    </row>
    <row r="383" spans="19:19" x14ac:dyDescent="0.25">
      <c r="S383" s="1"/>
    </row>
    <row r="384" spans="19:19" x14ac:dyDescent="0.25">
      <c r="S384" s="1"/>
    </row>
    <row r="385" spans="19:19" x14ac:dyDescent="0.25">
      <c r="S385" s="1"/>
    </row>
    <row r="386" spans="19:19" x14ac:dyDescent="0.25">
      <c r="S386" s="1"/>
    </row>
    <row r="387" spans="19:19" x14ac:dyDescent="0.25">
      <c r="S387" s="1"/>
    </row>
    <row r="388" spans="19:19" x14ac:dyDescent="0.25">
      <c r="S388" s="1"/>
    </row>
    <row r="389" spans="19:19" x14ac:dyDescent="0.25">
      <c r="S389" s="1"/>
    </row>
    <row r="390" spans="19:19" x14ac:dyDescent="0.25">
      <c r="S390" s="1"/>
    </row>
    <row r="391" spans="19:19" x14ac:dyDescent="0.25">
      <c r="S391" s="1"/>
    </row>
    <row r="392" spans="19:19" x14ac:dyDescent="0.25">
      <c r="S392" s="1"/>
    </row>
    <row r="393" spans="19:19" x14ac:dyDescent="0.25">
      <c r="S393" s="1"/>
    </row>
    <row r="394" spans="19:19" x14ac:dyDescent="0.25">
      <c r="S394" s="1"/>
    </row>
    <row r="395" spans="19:19" x14ac:dyDescent="0.25">
      <c r="S395" s="1"/>
    </row>
    <row r="396" spans="19:19" x14ac:dyDescent="0.25">
      <c r="S396" s="1"/>
    </row>
    <row r="397" spans="19:19" x14ac:dyDescent="0.25">
      <c r="S397" s="1"/>
    </row>
    <row r="398" spans="19:19" x14ac:dyDescent="0.25">
      <c r="S398" s="1"/>
    </row>
    <row r="399" spans="19:19" x14ac:dyDescent="0.25">
      <c r="S399" s="1"/>
    </row>
    <row r="400" spans="19:19" x14ac:dyDescent="0.25">
      <c r="S400" s="1"/>
    </row>
    <row r="401" spans="19:19" x14ac:dyDescent="0.25">
      <c r="S401" s="1"/>
    </row>
    <row r="402" spans="19:19" x14ac:dyDescent="0.25">
      <c r="S402" s="1"/>
    </row>
    <row r="403" spans="19:19" x14ac:dyDescent="0.25">
      <c r="S403" s="1"/>
    </row>
    <row r="404" spans="19:19" x14ac:dyDescent="0.25">
      <c r="S404" s="1"/>
    </row>
    <row r="405" spans="19:19" x14ac:dyDescent="0.25">
      <c r="S405" s="1"/>
    </row>
    <row r="406" spans="19:19" x14ac:dyDescent="0.25">
      <c r="S406" s="1"/>
    </row>
    <row r="407" spans="19:19" x14ac:dyDescent="0.25">
      <c r="S407" s="1"/>
    </row>
    <row r="408" spans="19:19" x14ac:dyDescent="0.25">
      <c r="S408" s="1"/>
    </row>
    <row r="409" spans="19:19" x14ac:dyDescent="0.25">
      <c r="S409" s="1"/>
    </row>
    <row r="410" spans="19:19" x14ac:dyDescent="0.25">
      <c r="S410" s="1"/>
    </row>
    <row r="411" spans="19:19" x14ac:dyDescent="0.25">
      <c r="S411" s="1"/>
    </row>
    <row r="412" spans="19:19" x14ac:dyDescent="0.25">
      <c r="S412" s="1"/>
    </row>
    <row r="413" spans="19:19" x14ac:dyDescent="0.25">
      <c r="S413" s="1"/>
    </row>
    <row r="414" spans="19:19" x14ac:dyDescent="0.25">
      <c r="S414" s="1"/>
    </row>
    <row r="415" spans="19:19" x14ac:dyDescent="0.25">
      <c r="S415" s="1"/>
    </row>
    <row r="416" spans="19:19" x14ac:dyDescent="0.25">
      <c r="S416" s="1"/>
    </row>
    <row r="417" spans="19:19" x14ac:dyDescent="0.25">
      <c r="S417" s="1"/>
    </row>
    <row r="418" spans="19:19" x14ac:dyDescent="0.25">
      <c r="S418" s="1"/>
    </row>
    <row r="419" spans="19:19" x14ac:dyDescent="0.25">
      <c r="S419" s="1"/>
    </row>
    <row r="420" spans="19:19" x14ac:dyDescent="0.25">
      <c r="S420" s="1"/>
    </row>
    <row r="421" spans="19:19" x14ac:dyDescent="0.25">
      <c r="S421" s="1"/>
    </row>
    <row r="422" spans="19:19" x14ac:dyDescent="0.25">
      <c r="S422" s="1"/>
    </row>
    <row r="423" spans="19:19" x14ac:dyDescent="0.25">
      <c r="S423" s="1"/>
    </row>
    <row r="424" spans="19:19" x14ac:dyDescent="0.25">
      <c r="S424" s="1"/>
    </row>
    <row r="425" spans="19:19" x14ac:dyDescent="0.25">
      <c r="S425" s="1"/>
    </row>
    <row r="426" spans="19:19" x14ac:dyDescent="0.25">
      <c r="S426" s="1"/>
    </row>
    <row r="427" spans="19:19" x14ac:dyDescent="0.25">
      <c r="S427" s="1"/>
    </row>
    <row r="428" spans="19:19" x14ac:dyDescent="0.25">
      <c r="S428" s="1"/>
    </row>
    <row r="429" spans="19:19" x14ac:dyDescent="0.25">
      <c r="S429" s="1"/>
    </row>
    <row r="430" spans="19:19" x14ac:dyDescent="0.25">
      <c r="S430" s="1"/>
    </row>
    <row r="431" spans="19:19" x14ac:dyDescent="0.25">
      <c r="S431" s="1"/>
    </row>
    <row r="432" spans="19:19" x14ac:dyDescent="0.25">
      <c r="S432" s="1"/>
    </row>
    <row r="433" spans="19:19" x14ac:dyDescent="0.25">
      <c r="S433" s="1"/>
    </row>
    <row r="434" spans="19:19" x14ac:dyDescent="0.25">
      <c r="S434" s="1"/>
    </row>
    <row r="435" spans="19:19" x14ac:dyDescent="0.25">
      <c r="S435" s="1"/>
    </row>
    <row r="436" spans="19:19" x14ac:dyDescent="0.25">
      <c r="S436" s="1"/>
    </row>
    <row r="437" spans="19:19" x14ac:dyDescent="0.25">
      <c r="S437" s="1"/>
    </row>
    <row r="438" spans="19:19" x14ac:dyDescent="0.25">
      <c r="S438" s="1"/>
    </row>
    <row r="439" spans="19:19" x14ac:dyDescent="0.25">
      <c r="S439" s="1"/>
    </row>
    <row r="440" spans="19:19" x14ac:dyDescent="0.25">
      <c r="S440" s="1"/>
    </row>
    <row r="441" spans="19:19" x14ac:dyDescent="0.25">
      <c r="S441" s="1"/>
    </row>
    <row r="442" spans="19:19" x14ac:dyDescent="0.25">
      <c r="S442" s="1"/>
    </row>
    <row r="443" spans="19:19" x14ac:dyDescent="0.25">
      <c r="S443" s="1"/>
    </row>
    <row r="444" spans="19:19" x14ac:dyDescent="0.25">
      <c r="S444" s="1"/>
    </row>
    <row r="445" spans="19:19" x14ac:dyDescent="0.25">
      <c r="S445" s="1"/>
    </row>
    <row r="446" spans="19:19" x14ac:dyDescent="0.25">
      <c r="S446" s="1"/>
    </row>
    <row r="447" spans="19:19" x14ac:dyDescent="0.25">
      <c r="S447" s="1"/>
    </row>
    <row r="448" spans="19:19" x14ac:dyDescent="0.25">
      <c r="S448" s="1"/>
    </row>
    <row r="449" spans="19:19" x14ac:dyDescent="0.25">
      <c r="S449" s="1"/>
    </row>
    <row r="450" spans="19:19" x14ac:dyDescent="0.25">
      <c r="S450" s="1"/>
    </row>
    <row r="451" spans="19:19" x14ac:dyDescent="0.25">
      <c r="S451" s="1"/>
    </row>
    <row r="452" spans="19:19" x14ac:dyDescent="0.25">
      <c r="S452" s="1"/>
    </row>
    <row r="453" spans="19:19" x14ac:dyDescent="0.25">
      <c r="S453" s="1"/>
    </row>
    <row r="454" spans="19:19" x14ac:dyDescent="0.25">
      <c r="S454" s="1"/>
    </row>
    <row r="455" spans="19:19" x14ac:dyDescent="0.25">
      <c r="S455" s="1"/>
    </row>
    <row r="456" spans="19:19" x14ac:dyDescent="0.25">
      <c r="S456" s="1"/>
    </row>
    <row r="457" spans="19:19" x14ac:dyDescent="0.25">
      <c r="S457" s="1"/>
    </row>
    <row r="458" spans="19:19" x14ac:dyDescent="0.25">
      <c r="S458" s="1"/>
    </row>
    <row r="459" spans="19:19" x14ac:dyDescent="0.25">
      <c r="S459" s="1"/>
    </row>
    <row r="460" spans="19:19" x14ac:dyDescent="0.25">
      <c r="S460" s="1"/>
    </row>
    <row r="461" spans="19:19" x14ac:dyDescent="0.25">
      <c r="S461" s="1"/>
    </row>
    <row r="462" spans="19:19" x14ac:dyDescent="0.25">
      <c r="S462" s="1"/>
    </row>
    <row r="463" spans="19:19" x14ac:dyDescent="0.25">
      <c r="S463" s="1"/>
    </row>
    <row r="464" spans="19:19" x14ac:dyDescent="0.25">
      <c r="S464" s="1"/>
    </row>
    <row r="465" spans="19:19" x14ac:dyDescent="0.25">
      <c r="S465" s="1"/>
    </row>
    <row r="466" spans="19:19" x14ac:dyDescent="0.25">
      <c r="S466" s="1"/>
    </row>
    <row r="467" spans="19:19" x14ac:dyDescent="0.25">
      <c r="S467" s="1"/>
    </row>
    <row r="468" spans="19:19" x14ac:dyDescent="0.25">
      <c r="S468" s="1"/>
    </row>
    <row r="469" spans="19:19" x14ac:dyDescent="0.25">
      <c r="S469" s="1"/>
    </row>
    <row r="470" spans="19:19" x14ac:dyDescent="0.25">
      <c r="S470" s="1"/>
    </row>
    <row r="471" spans="19:19" x14ac:dyDescent="0.25">
      <c r="S471" s="1"/>
    </row>
    <row r="472" spans="19:19" x14ac:dyDescent="0.25">
      <c r="S472" s="1"/>
    </row>
    <row r="473" spans="19:19" x14ac:dyDescent="0.25">
      <c r="S473" s="1"/>
    </row>
    <row r="474" spans="19:19" x14ac:dyDescent="0.25">
      <c r="S474" s="1"/>
    </row>
    <row r="475" spans="19:19" x14ac:dyDescent="0.25">
      <c r="S475" s="1"/>
    </row>
    <row r="476" spans="19:19" x14ac:dyDescent="0.25">
      <c r="S476" s="1"/>
    </row>
    <row r="477" spans="19:19" x14ac:dyDescent="0.25">
      <c r="S477" s="1"/>
    </row>
    <row r="478" spans="19:19" x14ac:dyDescent="0.25">
      <c r="S478" s="1"/>
    </row>
    <row r="479" spans="19:19" x14ac:dyDescent="0.25">
      <c r="S479" s="1"/>
    </row>
    <row r="480" spans="19:19" x14ac:dyDescent="0.25">
      <c r="S480" s="1"/>
    </row>
    <row r="481" spans="19:19" x14ac:dyDescent="0.25">
      <c r="S481" s="1"/>
    </row>
    <row r="482" spans="19:19" x14ac:dyDescent="0.25">
      <c r="S482" s="1"/>
    </row>
    <row r="483" spans="19:19" x14ac:dyDescent="0.25">
      <c r="S483" s="1"/>
    </row>
    <row r="484" spans="19:19" x14ac:dyDescent="0.25">
      <c r="S484" s="1"/>
    </row>
    <row r="485" spans="19:19" x14ac:dyDescent="0.25">
      <c r="S485" s="1"/>
    </row>
    <row r="486" spans="19:19" x14ac:dyDescent="0.25">
      <c r="S486" s="1"/>
    </row>
    <row r="487" spans="19:19" x14ac:dyDescent="0.25">
      <c r="S487" s="1"/>
    </row>
    <row r="488" spans="19:19" x14ac:dyDescent="0.25">
      <c r="S488" s="1"/>
    </row>
    <row r="489" spans="19:19" x14ac:dyDescent="0.25">
      <c r="S489" s="1"/>
    </row>
    <row r="490" spans="19:19" x14ac:dyDescent="0.25">
      <c r="S490" s="1"/>
    </row>
    <row r="491" spans="19:19" x14ac:dyDescent="0.25">
      <c r="S491" s="1"/>
    </row>
    <row r="492" spans="19:19" x14ac:dyDescent="0.25">
      <c r="S492" s="1"/>
    </row>
    <row r="493" spans="19:19" x14ac:dyDescent="0.25">
      <c r="S493" s="1"/>
    </row>
    <row r="494" spans="19:19" x14ac:dyDescent="0.25">
      <c r="S494" s="1"/>
    </row>
    <row r="495" spans="19:19" x14ac:dyDescent="0.25">
      <c r="S495" s="1"/>
    </row>
    <row r="496" spans="19:19" x14ac:dyDescent="0.25">
      <c r="S496" s="1"/>
    </row>
    <row r="497" spans="19:19" x14ac:dyDescent="0.25">
      <c r="S497" s="1"/>
    </row>
    <row r="498" spans="19:19" x14ac:dyDescent="0.25">
      <c r="S498" s="1"/>
    </row>
    <row r="499" spans="19:19" x14ac:dyDescent="0.25">
      <c r="S499" s="1"/>
    </row>
    <row r="500" spans="19:19" x14ac:dyDescent="0.25">
      <c r="S500" s="1"/>
    </row>
    <row r="501" spans="19:19" x14ac:dyDescent="0.25">
      <c r="S501" s="1"/>
    </row>
    <row r="502" spans="19:19" x14ac:dyDescent="0.25">
      <c r="S502" s="1"/>
    </row>
    <row r="503" spans="19:19" x14ac:dyDescent="0.25">
      <c r="S503" s="1"/>
    </row>
    <row r="504" spans="19:19" x14ac:dyDescent="0.25">
      <c r="S504" s="1"/>
    </row>
    <row r="505" spans="19:19" x14ac:dyDescent="0.25">
      <c r="S505" s="1"/>
    </row>
    <row r="506" spans="19:19" x14ac:dyDescent="0.25">
      <c r="S506" s="1"/>
    </row>
    <row r="507" spans="19:19" x14ac:dyDescent="0.25">
      <c r="S507" s="1"/>
    </row>
    <row r="508" spans="19:19" x14ac:dyDescent="0.25">
      <c r="S508" s="1"/>
    </row>
    <row r="509" spans="19:19" x14ac:dyDescent="0.25">
      <c r="S509" s="1"/>
    </row>
    <row r="510" spans="19:19" x14ac:dyDescent="0.25">
      <c r="S510" s="1"/>
    </row>
    <row r="511" spans="19:19" x14ac:dyDescent="0.25">
      <c r="S511" s="1"/>
    </row>
    <row r="512" spans="19:19" x14ac:dyDescent="0.25">
      <c r="S512" s="1"/>
    </row>
    <row r="513" spans="19:19" x14ac:dyDescent="0.25">
      <c r="S513" s="1"/>
    </row>
    <row r="514" spans="19:19" x14ac:dyDescent="0.25">
      <c r="S514" s="1"/>
    </row>
    <row r="515" spans="19:19" x14ac:dyDescent="0.25">
      <c r="S515" s="1"/>
    </row>
    <row r="516" spans="19:19" x14ac:dyDescent="0.25">
      <c r="S516" s="1"/>
    </row>
    <row r="517" spans="19:19" x14ac:dyDescent="0.25">
      <c r="S517" s="1"/>
    </row>
    <row r="518" spans="19:19" x14ac:dyDescent="0.25">
      <c r="S518" s="1"/>
    </row>
    <row r="519" spans="19:19" x14ac:dyDescent="0.25">
      <c r="S519" s="1"/>
    </row>
    <row r="520" spans="19:19" x14ac:dyDescent="0.25">
      <c r="S520" s="1"/>
    </row>
    <row r="521" spans="19:19" x14ac:dyDescent="0.25">
      <c r="S521" s="1"/>
    </row>
    <row r="522" spans="19:19" x14ac:dyDescent="0.25">
      <c r="S522" s="1"/>
    </row>
  </sheetData>
  <hyperlinks>
    <hyperlink ref="AF230" r:id="rId1"/>
    <hyperlink ref="AF121" r:id="rId2" display="http://www.voiceinthedesert.org.uk/2012/03/19/a-visit-to-avocets-inata-gold-mine/"/>
    <hyperlink ref="AF197" r:id="rId3"/>
    <hyperlink ref="AF124" r:id="rId4"/>
    <hyperlink ref="AF177" r:id="rId5"/>
    <hyperlink ref="AF135" r:id="rId6"/>
    <hyperlink ref="AF59" r:id="rId7"/>
    <hyperlink ref="AF243" r:id="rId8"/>
    <hyperlink ref="AF244" r:id="rId9"/>
    <hyperlink ref="AF259" r:id="rId10"/>
    <hyperlink ref="AF245" r:id="rId11"/>
    <hyperlink ref="AF246" r:id="rId12" display="https://www.business-humanrights.org/sites/default/files/documents/Tanzania BHR NBA_FINAL_Nov2017_0.pdf"/>
    <hyperlink ref="AF247" r:id="rId13"/>
    <hyperlink ref="AF248" r:id="rId14" display="https://www.business-humanrights.org/sites/default/files/documents/Hakijamii Base Response Final - 2017 08 28_0.pdf"/>
    <hyperlink ref="AF255" r:id="rId15"/>
    <hyperlink ref="AF250" r:id="rId16"/>
    <hyperlink ref="AF251" r:id="rId17"/>
    <hyperlink ref="AF252" r:id="rId18"/>
    <hyperlink ref="AF253" r:id="rId19"/>
    <hyperlink ref="AF254" r:id="rId20"/>
    <hyperlink ref="AF257" r:id="rId21"/>
    <hyperlink ref="AF256" r:id="rId22"/>
    <hyperlink ref="AF260" r:id="rId23"/>
    <hyperlink ref="AF261" r:id="rId24"/>
    <hyperlink ref="AF262" r:id="rId25"/>
    <hyperlink ref="AF263" r:id="rId26"/>
    <hyperlink ref="AF264" r:id="rId27" location="7c1e84ad1506" display="https://www.forbes.com/sites/doliaestevez/2017/07/27/un-singles-out-tycoon-german-larreas-grupo-mexico-for-unfulfilled-pledge-in-ecological-disaster/ - 7c1e84ad1506"/>
    <hyperlink ref="AF265" r:id="rId28"/>
    <hyperlink ref="AF267" r:id="rId29"/>
    <hyperlink ref="AF266" r:id="rId30"/>
    <hyperlink ref="AF269" r:id="rId31"/>
    <hyperlink ref="AF270" r:id="rId32"/>
    <hyperlink ref="AF271" r:id="rId33"/>
    <hyperlink ref="AF240" r:id="rId34"/>
    <hyperlink ref="AF227" r:id="rId35"/>
    <hyperlink ref="AF268" r:id="rId36"/>
    <hyperlink ref="AF148" r:id="rId37"/>
    <hyperlink ref="AF101" r:id="rId38" display="https://www.groundup.org.za/article/move-make-way-mine-turns-sour-northern-cape-residents/"/>
    <hyperlink ref="AF42" r:id="rId39" location="v=onepage&amp;q=welzow%20resettlement&amp;f=false"/>
    <hyperlink ref="AF43:AF44" r:id="rId40" location="v=onepage&amp;q=welzow%20resettlement&amp;f=false" display="https://books.google.com.au/books?id=qYsjDAAAQBAJ&amp;pg=PT114&amp;lpg=PT114&amp;dq=welzow+resettlement&amp;source=bl&amp;ots=YPYP7J-wDb&amp;sig=GZiZZshVxxvvm5d-LivC_aPI2zQ&amp;hl=en&amp;sa=X&amp;ved=0ahUKEwiPna38-dDTAhUKJ5QKHc8aBMkQ6AEIMjAD#v=onepage&amp;q=welzow%20resettlement&amp;f=false"/>
    <hyperlink ref="AF10" r:id="rId41"/>
    <hyperlink ref="AF11:AF19" r:id="rId42" display="https://www.amnestyusa.org/reports/when-land-is-lost-do-we-eat-coal-coal-mining-and-violations-of-adivasi-rights-in-india/"/>
    <hyperlink ref="AF64" r:id="rId43"/>
    <hyperlink ref="AF65" r:id="rId44"/>
    <hyperlink ref="AF66" r:id="rId45"/>
    <hyperlink ref="AF67" r:id="rId46"/>
    <hyperlink ref="AF77" r:id="rId47"/>
    <hyperlink ref="AF136" r:id="rId48"/>
    <hyperlink ref="AF156" r:id="rId49"/>
    <hyperlink ref="AF157:AF160" r:id="rId50" display="http://resources.oxfam.org.au/filestore/originals/OAus-Case3ATintaya-0903.pdf "/>
    <hyperlink ref="AF163" r:id="rId51"/>
    <hyperlink ref="AF169" r:id="rId52"/>
    <hyperlink ref="AF170:AF175" r:id="rId53" display="http://documents.worldbank.org/curated/en/603611468010893866/Large-mines-and-the-community-socioeconomic-and-environmental-effects-in-Latin-America-Canada-and-Spain"/>
    <hyperlink ref="AF94" r:id="rId54"/>
    <hyperlink ref="AF241" r:id="rId55"/>
    <hyperlink ref="AF242" r:id="rId56"/>
    <hyperlink ref="AF106" r:id="rId57"/>
    <hyperlink ref="AF113" r:id="rId58" display="https://avesoro.com/wp-content/uploads/2014/05/NLGM RAP.pdf"/>
    <hyperlink ref="AF114" r:id="rId59" display="https://avesoro.com/wp-content/uploads/2014/05/NLGM RAP.pdf"/>
    <hyperlink ref="AF9" r:id="rId60"/>
    <hyperlink ref="AF126" r:id="rId61"/>
    <hyperlink ref="AF58" r:id="rId62"/>
    <hyperlink ref="AF87" r:id="rId63"/>
    <hyperlink ref="AF88" r:id="rId64"/>
    <hyperlink ref="AF91" r:id="rId65"/>
    <hyperlink ref="AF90" r:id="rId66"/>
    <hyperlink ref="AF89" r:id="rId67"/>
    <hyperlink ref="AF127" r:id="rId68"/>
    <hyperlink ref="AF128" r:id="rId69"/>
    <hyperlink ref="AF129" r:id="rId70"/>
    <hyperlink ref="AF189" r:id="rId71"/>
    <hyperlink ref="AF190" r:id="rId72"/>
    <hyperlink ref="AF130" r:id="rId73" display="http://dlc.dlib.indiana.edu/dlc/bitstream/handle/10535/8836/Bogumil Terminski, Mining-Induced Displacement and Resettlement. Social problem and human rights issue.pdf?sequence=1&amp;isAllowed=y"/>
    <hyperlink ref="AF140" r:id="rId74" display="http://dlc.dlib.indiana.edu/dlc/bitstream/handle/10535/8836/Bogumil Terminski, Mining-Induced Displacement and Resettlement. Social problem and human rights issue.pdf?sequence=1&amp;isAllowed=y"/>
    <hyperlink ref="AF85" r:id="rId75"/>
    <hyperlink ref="AF86" r:id="rId76"/>
    <hyperlink ref="AF137" r:id="rId77"/>
    <hyperlink ref="AF116" r:id="rId78"/>
    <hyperlink ref="AF117" r:id="rId79"/>
    <hyperlink ref="AF118" r:id="rId80"/>
    <hyperlink ref="AF154" r:id="rId81"/>
    <hyperlink ref="AF142" r:id="rId82" display="http://ccnmtl.columbia.edu/projects/caseconsortium/casestudies/136/casestudy/files/global/136/Chinalco final.pdf"/>
    <hyperlink ref="AF23" r:id="rId83"/>
    <hyperlink ref="AF24" r:id="rId84"/>
    <hyperlink ref="AF25" r:id="rId85"/>
    <hyperlink ref="AF35" r:id="rId86"/>
    <hyperlink ref="AF33" r:id="rId87"/>
    <hyperlink ref="AF166" r:id="rId88"/>
    <hyperlink ref="AF61" r:id="rId89"/>
    <hyperlink ref="AF119" r:id="rId90" display="http://s1.q4cdn.com/060001837/files/doc_downloads/reporting/2012 HSS Report IAMGOLD_EN.pdf"/>
    <hyperlink ref="AF120" r:id="rId91" display="http://s1.q4cdn.com/060001837/files/doc_downloads/reporting/2012 HSS Report IAMGOLD_EN.pdf"/>
    <hyperlink ref="AF81" r:id="rId92"/>
    <hyperlink ref="AF138" r:id="rId93"/>
    <hyperlink ref="AF71" r:id="rId94"/>
    <hyperlink ref="AF123" r:id="rId95"/>
    <hyperlink ref="AF216" r:id="rId96"/>
    <hyperlink ref="AF62" r:id="rId97"/>
    <hyperlink ref="AF78" r:id="rId98"/>
    <hyperlink ref="AF79" r:id="rId99"/>
    <hyperlink ref="AF134" r:id="rId100"/>
    <hyperlink ref="AF198" r:id="rId101"/>
    <hyperlink ref="AF196" r:id="rId102"/>
    <hyperlink ref="AF176" r:id="rId103"/>
    <hyperlink ref="AF80" r:id="rId104"/>
    <hyperlink ref="AF107" r:id="rId105"/>
    <hyperlink ref="AF125" r:id="rId106"/>
    <hyperlink ref="AF161" r:id="rId107" display="https://www.commdev.org/userfiles/SAMRO backgrounder FINAL 09 19 121.pdf"/>
    <hyperlink ref="AF165" r:id="rId108" display="https://www.goldfields.com/reports/annual-report-2017/integrated/stakeholder-relations-ghana.php"/>
    <hyperlink ref="AF162" r:id="rId109"/>
  </hyperlinks>
  <pageMargins left="0.7" right="0.7" top="0.75" bottom="0.75" header="0.3" footer="0.3"/>
  <pageSetup paperSize="9" orientation="portrait" r:id="rId110"/>
  <tableParts count="1">
    <tablePart r:id="rId11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CurrenCost per HH-average-pivot</vt:lpstr>
      <vt:lpstr>ICMM -region- date</vt:lpstr>
      <vt:lpstr>CurrenCostHH3</vt:lpstr>
      <vt:lpstr>PublicPlan-region-date</vt:lpstr>
      <vt:lpstr>IFC-RAP-Publicplan</vt:lpstr>
      <vt:lpstr>MiningResettlementDataset2019</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Eleonore Lebre</cp:lastModifiedBy>
  <dcterms:created xsi:type="dcterms:W3CDTF">2011-08-01T14:22:18Z</dcterms:created>
  <dcterms:modified xsi:type="dcterms:W3CDTF">2019-07-31T23:39:24Z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{B6748031-4FDC-4F67-9486-81830E8F8783}</vt:lpwstr>
  </property>
</Properties>
</file>